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rozpočty IROP 14. 5. 2020\"/>
    </mc:Choice>
  </mc:AlternateContent>
  <bookViews>
    <workbookView xWindow="0" yWindow="105" windowWidth="14355" windowHeight="12600"/>
  </bookViews>
  <sheets>
    <sheet name="Nábytek" sheetId="1" r:id="rId1"/>
  </sheets>
  <calcPr calcId="152511"/>
</workbook>
</file>

<file path=xl/calcChain.xml><?xml version="1.0" encoding="utf-8"?>
<calcChain xmlns="http://schemas.openxmlformats.org/spreadsheetml/2006/main">
  <c r="G4" i="1" l="1"/>
  <c r="H4" i="1" s="1"/>
  <c r="G6" i="1"/>
  <c r="H6" i="1"/>
  <c r="G7" i="1"/>
  <c r="H7" i="1" s="1"/>
  <c r="G8" i="1"/>
  <c r="H8" i="1"/>
  <c r="G9" i="1"/>
  <c r="H9" i="1" s="1"/>
  <c r="G10" i="1"/>
  <c r="H10" i="1"/>
  <c r="G11" i="1"/>
  <c r="H11" i="1" s="1"/>
  <c r="G12" i="1"/>
  <c r="H12" i="1"/>
  <c r="G13" i="1"/>
  <c r="H13" i="1" s="1"/>
  <c r="G15" i="1"/>
  <c r="H15" i="1"/>
  <c r="G16" i="1"/>
  <c r="H16" i="1" s="1"/>
  <c r="G17" i="1"/>
  <c r="H17" i="1"/>
  <c r="G18" i="1"/>
  <c r="H18" i="1" s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27" i="1"/>
  <c r="H27" i="1" s="1"/>
  <c r="G28" i="1"/>
  <c r="H28" i="1"/>
  <c r="G29" i="1"/>
  <c r="H29" i="1" s="1"/>
  <c r="G30" i="1"/>
  <c r="H30" i="1"/>
  <c r="G31" i="1"/>
  <c r="H31" i="1" s="1"/>
  <c r="G32" i="1"/>
  <c r="H32" i="1"/>
  <c r="G33" i="1"/>
  <c r="H33" i="1" s="1"/>
  <c r="G35" i="1"/>
  <c r="H35" i="1"/>
  <c r="G36" i="1"/>
  <c r="H36" i="1" s="1"/>
  <c r="G37" i="1"/>
  <c r="H37" i="1"/>
  <c r="G38" i="1"/>
  <c r="H38" i="1" s="1"/>
  <c r="G39" i="1"/>
  <c r="H39" i="1"/>
  <c r="G40" i="1"/>
  <c r="H40" i="1" s="1"/>
  <c r="G41" i="1"/>
  <c r="H41" i="1"/>
  <c r="G42" i="1"/>
  <c r="H42" i="1" s="1"/>
  <c r="G43" i="1"/>
  <c r="H43" i="1"/>
  <c r="G44" i="1"/>
  <c r="H44" i="1" s="1"/>
  <c r="G45" i="1"/>
  <c r="H45" i="1"/>
  <c r="G47" i="1"/>
  <c r="H47" i="1" s="1"/>
  <c r="G48" i="1"/>
  <c r="H48" i="1"/>
  <c r="G49" i="1"/>
  <c r="H49" i="1" s="1"/>
  <c r="G50" i="1"/>
  <c r="H50" i="1"/>
  <c r="G51" i="1"/>
  <c r="H51" i="1" s="1"/>
  <c r="G52" i="1"/>
  <c r="H52" i="1"/>
  <c r="G53" i="1"/>
  <c r="H53" i="1" s="1"/>
  <c r="G54" i="1"/>
  <c r="H54" i="1"/>
  <c r="G55" i="1"/>
  <c r="H55" i="1" s="1"/>
  <c r="G57" i="1"/>
  <c r="H57" i="1"/>
  <c r="G58" i="1"/>
  <c r="H58" i="1" s="1"/>
  <c r="G59" i="1"/>
  <c r="H59" i="1"/>
  <c r="G60" i="1"/>
  <c r="H60" i="1" s="1"/>
  <c r="G61" i="1"/>
  <c r="H61" i="1"/>
  <c r="G63" i="1"/>
  <c r="H63" i="1" s="1"/>
  <c r="G64" i="1"/>
  <c r="H64" i="1"/>
  <c r="G65" i="1"/>
  <c r="H65" i="1" s="1"/>
  <c r="G66" i="1"/>
  <c r="H66" i="1"/>
  <c r="G67" i="1"/>
  <c r="H67" i="1" s="1"/>
  <c r="G68" i="1"/>
  <c r="H68" i="1"/>
  <c r="G69" i="1"/>
  <c r="H69" i="1" s="1"/>
  <c r="G70" i="1"/>
  <c r="H70" i="1"/>
  <c r="G71" i="1"/>
  <c r="H71" i="1" s="1"/>
  <c r="G72" i="1"/>
  <c r="H72" i="1" l="1"/>
</calcChain>
</file>

<file path=xl/sharedStrings.xml><?xml version="1.0" encoding="utf-8"?>
<sst xmlns="http://schemas.openxmlformats.org/spreadsheetml/2006/main" count="174" uniqueCount="119">
  <si>
    <t>dílenská židle taburet nastavitelná výška</t>
  </si>
  <si>
    <t>židle žákovská</t>
  </si>
  <si>
    <t>Vysoce výkonný a mobilní odsavač třísek, drobných pilin apod. &amp;ndash, univerzálně použitelné odsávací zařízení na třísky při frézování, hoblování a řezání (žádný prach). Při použití tohoto stroje lze docílit zvýšení výkonu dřevoobráběcích strojů a udržuje bezprašné pracovní prostředí. Naleznou využití v truhlářských provozech a dílnách. Montáž a dílčí rozvody</t>
  </si>
  <si>
    <t>Odsávání prachu</t>
  </si>
  <si>
    <t>Pracovní stůl PS B/1500+K 810/4 
pracovní stůl - jednostranný, stůl má vlevo nohu, vpravo 4-zásuvkový kontejner, deska z bukové spárovky, tl.40mm, PÚ - šedomodrá kombinace RAL 7035/5012
4-zásuvkový kontejner, výšky čel: 1x240 + 1x 180 + 1x 150 + 1x 90mm, centrální uzamykání cylindrickým zámkem se 2 klíči</t>
  </si>
  <si>
    <t>Pracovní stůl</t>
  </si>
  <si>
    <t>Kovový regál 4m x 3m x 0,6m (šířka x výška x hloubka)Regál – základní modul 2x + rozšíření 4x</t>
  </si>
  <si>
    <t>Regálový systém do přípravny dílen</t>
  </si>
  <si>
    <t>Židle studentská - šálový sedák v kombinaci s kovovou podnoží nabízí ergonomické, pružné sezení, v souladu s nejnáročnějšími estetickými nároky. Ergonomicky tvarovaný sedák i opěrák (se vzduchovým polštářem), hygienický a snadno omyvatelný , šetrný k životnímu prostředí – vyrobený z recyklovatelných plastů , židle jsou dokonale stohovatelné, moderní barevnost: 10 barev konstrukce, 6 barev sedáku, 6 volitelných velikostí ( výška sedáku ): 30, 34, 38, 42, 46, 50 cm. Cena včetně dopravy, instalace.</t>
  </si>
  <si>
    <t>Žákovské židle</t>
  </si>
  <si>
    <t>Židle učitelská - pevná (na kluzácích ), výškově nastavitelná pomocí pístu, otočná, s plastovým sedákem. Moderní barevnost: 6 barev sedáku. Cena včetně dopravy, instalace.</t>
  </si>
  <si>
    <t>Učitelská židle</t>
  </si>
  <si>
    <t>k regálovému systému, počet nášlapů: min  10 (včetně plošinky)</t>
  </si>
  <si>
    <t>Schůdky</t>
  </si>
  <si>
    <t>napevno na zeď, velikost 300x120 cm, tabule je orámována hliníkovým profilem, v rozích zakončeným bezpečnostními plastovými koncovkami</t>
  </si>
  <si>
    <t>Bílá keramická tabule 300x120</t>
  </si>
  <si>
    <t>demontáž a ekologická likvidace</t>
  </si>
  <si>
    <t>stávající školní tabule</t>
  </si>
  <si>
    <t>Dílny</t>
  </si>
  <si>
    <t>Vyvýšený dřevěný záhon z hoblovaných dřevěných hranolů o rozměrech výška 0,8m, šířka 1,2m, délka 2m, v vnitřní plastovou výstelkou</t>
  </si>
  <si>
    <t>vyvýšený záhon</t>
  </si>
  <si>
    <t>konstrukce z ocelových oválných trubek (30 x 15 mm), povrchová úprava černou práškovou barvou, černé plastové koncovky nohou, čalounění: 100% polyester</t>
  </si>
  <si>
    <t>stohovatelná židle</t>
  </si>
  <si>
    <t>konstrukce stolu z masivu, vrchní deska laminovaná dřevotřísková deska tloušťka 3,5 mm, šířka 120 cm, výška 75 cm, hloubka 92 cm,porozložení šířka 200 cm</t>
  </si>
  <si>
    <t>rozkládací stůl</t>
  </si>
  <si>
    <t>je vyrobena z laminované LTD desky která je opatřena kvalitní ABS hranou o tl.2mm.Spodní část je dvoudvéřová a uzamykatelná.V horní části jsou otevřené police.Rozměr 2000x1200x500</t>
  </si>
  <si>
    <t>skříň na pomůcky</t>
  </si>
  <si>
    <t>je vyrobena z laminované LTD desky která je opatřena kvalitní ABS hranou o tl.2mm.Skříň je dvoudvéřová a uzamykatelná policová.Rozměr 2000x1200x500</t>
  </si>
  <si>
    <t>Cvičný byt</t>
  </si>
  <si>
    <t>pracovní deska z odolné postformingové desky,tl.38mm včetně výřezu na dřez a baterii a vč.těsnící lišty.Rozměr 1800x600</t>
  </si>
  <si>
    <t>pracovní deska</t>
  </si>
  <si>
    <t>katedra</t>
  </si>
  <si>
    <t>je vyrobena z laminované LTD desky která je opatřena kvalitní ABS hranou o tl.2mm.Rozměr 880x800x600</t>
  </si>
  <si>
    <t>skříňka na rozvod elektriky</t>
  </si>
  <si>
    <t>Kovový regál 1,5m x 1,85m x 0,45m (šířka x výška x hloubka)</t>
  </si>
  <si>
    <t>Regálový systém do třídy</t>
  </si>
  <si>
    <t>Regálový systém do kabinetu fyziky</t>
  </si>
  <si>
    <t>k regálovému systému, počet nášlapů: 1 x 6 (včetně plošinky)</t>
  </si>
  <si>
    <t>Stůl učebny pro 3 žáky, použitelný jako plocha pro pokusy a kolaborativní výuku, ale také jako standardní stůl pro potřeby kmenové učebny. Šířka 1800mm a hloubka min. 650mm. Standardní minimální použité materiály: ocelové profily ovál 80x25x2mm, D 55x35x2mm, hranol, 30x30x2mm, HPL deska 23,6 mm ABS hrana lepena PUR lepidlem, prášková barva s nanopasivací. Možnost kotvení stolu do podlahy. Ve stole v uzamykatelném kanále je připraven parapetní kanál 90x55 - zde je možné umístit rozvody silno/slaboproudu a síť. Tyto rozvody je možné do kanálu zavést nohou stolu. Kanál a pracovní plocha mají mezi sebou mezeru, krytou gumou, kterou se dají kabely používané na stole minimalizovat a tudíž na stole nepřekážejí. Kanál s rozvody je uzamykán a odemykán jednotným klíčem. Cena včetně dopravy, instalace.</t>
  </si>
  <si>
    <t>stůl učebny přírodních věd pro 3 studenty</t>
  </si>
  <si>
    <t>Fyzika</t>
  </si>
  <si>
    <t>komoda se 6 zásuvkami 160x78 cm</t>
  </si>
  <si>
    <t xml:space="preserve">komoda </t>
  </si>
  <si>
    <t>800 x 1600x500 mm prosklená, police, mezistěna</t>
  </si>
  <si>
    <t>knihovna</t>
  </si>
  <si>
    <t>výška 1200 mm,šířka 800 mm orámovaná hliníkovými prvky, barva žlutá na objednávku</t>
  </si>
  <si>
    <t>Nástěnka -textilní -žlutá</t>
  </si>
  <si>
    <t>Žákovská sada pro experimenty v učebně přírodních věd obsahující: plastový kufřík pro bezpečné uložení senzorů (každý senzor má speciálně tvarovanou přihrádku), metodickou příručka učitele, včetně popisu úlohy, seznamu pomůcek a odhadu času potřebného na experiment, USB flash disk s 28 žákovskými úlohami, 7 senzorů - bezdrátový senzor teploty (-40°C až 125°C), bezdrátový senzor pH (0-14 pH), bezdrátový senzor tepu s ručními úchyty (0-240 bpm), bezdrátový senzor CO2 (0-100000 ppm), bezdrátový senzor počasí s anemometrem a GPS (měří teplotu a tlak vzduchu, rychlost a směr větru, relativní vlhkost, UV index, pozici, rychlost a nadmořskou výšku dle GPS, autonomní sběr dat bez PC), senzor vodivosti (0-20 000 μS/cm), bezdrátový senzor krevního tlaku (0 až 375 mmHg).</t>
  </si>
  <si>
    <t>Měřící sada - digitální</t>
  </si>
  <si>
    <t>Je vyrobena z laminované LTD desky která je opatřena kvalitní ABS hranou o tl.2mm.  Rozměr celé sříně 170x2300x550cm. Zásadní částí je police opatřená vatýrováním přes celou plochu půdorysu výklenku a přecházející na přilehlou stěnu do vzdálenosti 1 metr. Kontrukce musí umožňovat zátížitelnost běžného sedacího nábytku. barevné provedení v kombinaci zelená a slonová kost</t>
  </si>
  <si>
    <t>vestavěná skříň-lavice</t>
  </si>
  <si>
    <t>Je vyrobena z laminované LTD desky která je opatřena kvalitní ABS hranou o tl.2mm. Vestavěná skříň o rozměrech 230x170x55cm,dělena v horizontální rovině na třetiny, ve vertikální rovině na dva díly, spodní bude 60 cm, horní 110 cm. Každá skříňka je opatřena posuvnými dveřmi s možností uzamčení. Spodní skříňky mají jednu stavitelnou polici, horní dvě stavitelné police. Pohledové barevné provedení - šachovnice zelená a slonová kost. Horní dvířka jsou v barevném dělení na polovinu, dolní mají celobarevné provedení</t>
  </si>
  <si>
    <t>vestavěná skříň</t>
  </si>
  <si>
    <t>s kontejnerem 1600x680,v.760mm</t>
  </si>
  <si>
    <t>katedra pedagoga s uložením PC</t>
  </si>
  <si>
    <t>Židle - učitel</t>
  </si>
  <si>
    <t>Židle - žák</t>
  </si>
  <si>
    <t>jednomístný, nastavitelný,, konstrukce z plochooválného a tunelového profilu 70x50cm</t>
  </si>
  <si>
    <t xml:space="preserve">Žákovský stůl </t>
  </si>
  <si>
    <t>Vnitřní rolety, motorické, s dálkovým ovládáním, 1x vysilač, pro 3 okna, včetně vodících lišt a úpravy parapetů. Cena včetně dopravy a instalace</t>
  </si>
  <si>
    <t>Vnitřní zatemnění učebny</t>
  </si>
  <si>
    <t>Matematika</t>
  </si>
  <si>
    <t>je vyrobena z laminované LTD desky která je opatřena kvalitní ABS hranou o tl.2mm.Skříň je ve spodní části opatřena dveřmi a zámkem.V horní části jsou dvířka prosklená.Rozměr 1850x1000x500</t>
  </si>
  <si>
    <t>1500x800x500, 9 zásuvek po 12cm  a 2 zásuvky po 15 cm, zbytek na sokl</t>
  </si>
  <si>
    <t>skříň na minerály</t>
  </si>
  <si>
    <t xml:space="preserve">Je vyrobena z laminované LTD desky která je opatřena kvalitní ABS hranou o tl.2mm.Spodní část skříně je rozdělena na tři samostatné skříňky každá s plnými posuvnými dvířky s možností uzamčení a 1 stavitelnou policí.Horní část skříně je rozdělena pravá +levá strana prosklená posuvná dvířka s možností uzamčení,uprostřed nika. Každá část horní skříně je opatřena dvěma stavitelnými policemi. Rozměr celé sříně 170x2300x550cm.  </t>
  </si>
  <si>
    <t>skříň do výklenku</t>
  </si>
  <si>
    <t>Skříň nízká, 2x dveře zamykatelné, 2 poličk,y velikost šířka 1000mm x  výška 1200mm x hloubka 500mm, typ FD 500</t>
  </si>
  <si>
    <t>Komoda pro ukládání učitelských věcí za stůl na PC</t>
  </si>
  <si>
    <t>Model VQ - sedák a opěrák - buková překližka - stohovatelné, výškově nenastavitelné, velikost 6</t>
  </si>
  <si>
    <t>Židle  - žák</t>
  </si>
  <si>
    <t>Žákovský stůl pro tři žáky s prostorem pod lavicí na školní pomůcky.</t>
  </si>
  <si>
    <t>Stůl pro tři žáky</t>
  </si>
  <si>
    <t>Přírodopis</t>
  </si>
  <si>
    <t>Kancelářský stůl se čtyřmi zásvkami, rozměry 150x60x76cm. Stůl je vyroben z laminátové dřevotřísky tloušťka 18mm, hrany jsou opatřeny ABS hranami 2 mm.</t>
  </si>
  <si>
    <t>kancelářský stůl do kabinetu</t>
  </si>
  <si>
    <t>je vyroben z laminované LTD desky, která je opatřena kvalitní ABS hranou o tl.2mm.Horní deska je z odolné postformingové desky, tl.38mm. V pravé části stolku je skříňka se 4mi zásuvkami.Rozměr 850x2300x600</t>
  </si>
  <si>
    <t>učitelský stůl</t>
  </si>
  <si>
    <r>
      <t>je vyrobena z laminované LTD desky, která je opatřena kvalitní ABS hranou o tl.2mm..Horní deska je z odolné postformingové desky, tl.38mm.</t>
    </r>
    <r>
      <rPr>
        <sz val="8"/>
        <rFont val="Arial"/>
        <family val="2"/>
        <charset val="238"/>
      </rPr>
      <t xml:space="preserve"> Rozměr 850x3600x600. V levé části katedry se nachází keramická výlevka a vodovodní baterie.Katedra je dále vybavena v jedné části 4mi zásuvkami, dále skříňky s poličkami a skříňka na elektrické rozvody.Vše uzamykatelné.</t>
    </r>
  </si>
  <si>
    <t>učitelská katedra</t>
  </si>
  <si>
    <t>jsou vyrobeny z laminované LTD desky, která je opatřena kvalitní ABS hranou o tl.2mm. Skříňky mají uzamykatelná dvířka, 2 police.Horní deska je z odolné postformingové desky, tl.38mm. V levé části sestavy je umyvadlo a vodovodní baterie.Rozměr 850x6500x400</t>
  </si>
  <si>
    <t>soustava skříněk</t>
  </si>
  <si>
    <t>je vyrobena z laminované LTD desky, která je opatřena kvalitní ABS hranou o tl.2mm.Ve spodní části skříně jsou plně uzamykatelná dvířka, 2 police.V horní části jsou dvířka prosklená,uzamykatelná se 2 policemi.Rozměr 2000x1200x400</t>
  </si>
  <si>
    <t xml:space="preserve">skříňka policová 195 x 40 x 50,dolní díl plné dveře, horní díl dveře prosklené, samostatně uzamykatelné, v každé části dvě stavitelné police </t>
  </si>
  <si>
    <t>Skříň na sklo a keramiku 2.</t>
  </si>
  <si>
    <t xml:space="preserve">skříňka 195 x 117 x 50, dolní díl 2x plné dveře, horní díl 2x dveře prosklené, samostatně uzamykatelné, v každé části dvě stavitelné police </t>
  </si>
  <si>
    <t>Skříň na sklo a keramiku 1.</t>
  </si>
  <si>
    <t>Plechová bezpečnostní skříň na chemikálie (v 195 x š 95 x h 50), uzamykatelná</t>
  </si>
  <si>
    <t>Skříň na chemikálie - kabinet</t>
  </si>
  <si>
    <t xml:space="preserve">Židle učitelská </t>
  </si>
  <si>
    <t>Vnitřní rolety, motorické, s dálkovým ovládáním, 1x vysilač, pro 3 okna, včetně vodících lišt a úpravy paraperů. Cena včetně dopravy a instalace</t>
  </si>
  <si>
    <t>Chemie</t>
  </si>
  <si>
    <t>je vyroben z laminované LTD desky která je opatřena kvalitní ABS hranou o tl.2mm.Rozměr 1900x200x1200. Výška pracovní desky je 730mm.Stůl je vč.policové nástavby, má uzamykatelnou skříňku.</t>
  </si>
  <si>
    <t>kancelářský prac.stůl</t>
  </si>
  <si>
    <t>je vyrobena z laminované LTD desky která je opatřena kvalitní ABS hranou o tl.2mm. Skříňka je opatřena kolečky a má 4 zásuvky.Rozměr 850x800x500</t>
  </si>
  <si>
    <t>skříňka pojízdná</t>
  </si>
  <si>
    <t>je vyrobena z laminované LTD desky která je opatřena kvalitní ABS hranou o tl.2mm. Skříňka je opatřena kolečky a má dvoje dvířka.Rozměr 850x800x500</t>
  </si>
  <si>
    <t xml:space="preserve">Je vyrobena z laminované LTD desky která je opatřena kvalitní ABS hranou o tl.2mm.Spodní část skříně je rozdělena na tři samostatné skříňky každá s plnými posuvnými dvířky s možností uzamčení a 1 stavitelnou policí.Horní část skříně je rozdělena pravá +levá strana posuvná plná dvířka s možností uzamčení,uprostřed nika. Každá část horní skříně je opatřena dvěma stavitelnými policemi. Rozměr celé sříně 170x2300x550cm.  </t>
  </si>
  <si>
    <t>Textilní nástěnka - 1000 x 1500</t>
  </si>
  <si>
    <t>Textilní nástěnka 2.</t>
  </si>
  <si>
    <t>Textilní nástěnka - 1000 x 500</t>
  </si>
  <si>
    <t>Textilní nástěnka 1.</t>
  </si>
  <si>
    <t xml:space="preserve">otočná, výškově nastavitelná, z plochooválných ocelových profilů, rozsah výškového nastavení 2, 3, 4, 5, 6, 7, výškové nastavení vytáčením nebo plynovým pístem, sedáky a opěráky jsou z tvarované bukové překližky v přírodním provedení, lakované polyuretanovým lakem nebo čalouněné, sedák standardně vpředu s kolenním ohybem (O), </t>
  </si>
  <si>
    <t>Židle</t>
  </si>
  <si>
    <t>Zeměpis</t>
  </si>
  <si>
    <t>Stavitelná na pístu bez pojezdu</t>
  </si>
  <si>
    <t>Počítačová učebna</t>
  </si>
  <si>
    <t>Cena celkem vč. DPH</t>
  </si>
  <si>
    <t>Cena celkem bez DPH</t>
  </si>
  <si>
    <t>Cena jednotková bez DPH</t>
  </si>
  <si>
    <t>Počet KS</t>
  </si>
  <si>
    <t>TYP PRODUKTU</t>
  </si>
  <si>
    <t>ZNAČKA PRODUKTU</t>
  </si>
  <si>
    <t>Popis položky</t>
  </si>
  <si>
    <t>Název položky</t>
  </si>
  <si>
    <t>Dodavatel doplňuje bílá pole, tedy sloupce C,D a F</t>
  </si>
  <si>
    <t>Pevná na kluzácích, výškově stavitelná pomoci pístu, vysokým ergonicky vykrojeným opěradlem zad, moderní barevnost: 6 barev sedáku</t>
  </si>
  <si>
    <t>Stohovatelná, plastový ergonický sedák se vzduchovým polštářem a čalouněním, velikost č. 6</t>
  </si>
  <si>
    <t>pracovní deska z odolné postformingové desky,tl.38mm, rozměry 227cm x 70cm včetně keramického dřezu dřezu a stojákkové baterie na teplou a studenou vodu včetně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</si>
</sst>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26384A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000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FF00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FF00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16" applyNumberFormat="0" applyFont="0" applyFill="0" applyAlignment="0" applyProtection="0">
      <alignment horizontal="left"/>
    </xf>
    <xf numFmtId="44" fontId="11" fillId="0" borderId="0" applyFont="0" applyFill="0" applyBorder="0" applyAlignment="0" applyProtection="0"/>
    <xf numFmtId="49" fontId="12" fillId="0" borderId="17" applyNumberFormat="0">
      <alignment horizontal="left" vertical="center"/>
    </xf>
    <xf numFmtId="0" fontId="13" fillId="0" borderId="0"/>
    <xf numFmtId="0" fontId="1" fillId="0" borderId="0"/>
    <xf numFmtId="0" fontId="14" fillId="0" borderId="0"/>
    <xf numFmtId="0" fontId="11" fillId="0" borderId="0"/>
  </cellStyleXfs>
  <cellXfs count="141">
    <xf numFmtId="0" fontId="0" fillId="0" borderId="0" xfId="0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10" borderId="3" xfId="0" applyNumberFormat="1" applyFont="1" applyFill="1" applyBorder="1" applyAlignment="1">
      <alignment horizontal="center" vertical="center" wrapText="1"/>
    </xf>
    <xf numFmtId="164" fontId="3" fillId="11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164" fontId="3" fillId="14" borderId="3" xfId="0" applyNumberFormat="1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164" fontId="3" fillId="15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164" fontId="3" fillId="15" borderId="3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4" fontId="3" fillId="17" borderId="2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164" fontId="3" fillId="17" borderId="3" xfId="0" applyNumberFormat="1" applyFont="1" applyFill="1" applyBorder="1" applyAlignment="1">
      <alignment horizontal="center" vertical="center" wrapText="1"/>
    </xf>
    <xf numFmtId="164" fontId="3" fillId="19" borderId="3" xfId="0" applyNumberFormat="1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2" fontId="3" fillId="17" borderId="3" xfId="0" applyNumberFormat="1" applyFont="1" applyFill="1" applyBorder="1" applyAlignment="1">
      <alignment horizontal="center" vertical="center" wrapText="1"/>
    </xf>
    <xf numFmtId="164" fontId="3" fillId="20" borderId="3" xfId="0" applyNumberFormat="1" applyFont="1" applyFill="1" applyBorder="1" applyAlignment="1">
      <alignment horizontal="center" vertical="center" wrapText="1"/>
    </xf>
    <xf numFmtId="164" fontId="3" fillId="18" borderId="3" xfId="0" applyNumberFormat="1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164" fontId="3" fillId="22" borderId="3" xfId="0" applyNumberFormat="1" applyFont="1" applyFill="1" applyBorder="1" applyAlignment="1">
      <alignment horizontal="center" vertical="center" wrapText="1"/>
    </xf>
    <xf numFmtId="2" fontId="3" fillId="23" borderId="7" xfId="0" applyNumberFormat="1" applyFont="1" applyFill="1" applyBorder="1" applyAlignment="1">
      <alignment horizontal="center" vertical="center" wrapText="1"/>
    </xf>
    <xf numFmtId="0" fontId="5" fillId="19" borderId="0" xfId="0" applyFont="1" applyFill="1" applyBorder="1" applyAlignment="1">
      <alignment horizontal="left"/>
    </xf>
    <xf numFmtId="0" fontId="5" fillId="23" borderId="1" xfId="0" applyFont="1" applyFill="1" applyBorder="1" applyAlignment="1">
      <alignment horizontal="left"/>
    </xf>
    <xf numFmtId="0" fontId="3" fillId="23" borderId="14" xfId="0" applyFont="1" applyFill="1" applyBorder="1" applyAlignment="1">
      <alignment horizontal="center" vertical="center" wrapText="1"/>
    </xf>
    <xf numFmtId="2" fontId="3" fillId="22" borderId="3" xfId="0" applyNumberFormat="1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2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2" fontId="3" fillId="22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 wrapText="1"/>
    </xf>
    <xf numFmtId="49" fontId="3" fillId="22" borderId="2" xfId="0" applyNumberFormat="1" applyFont="1" applyFill="1" applyBorder="1" applyAlignment="1">
      <alignment horizontal="center" vertical="center" wrapText="1"/>
    </xf>
    <xf numFmtId="164" fontId="2" fillId="19" borderId="3" xfId="0" applyNumberFormat="1" applyFont="1" applyFill="1" applyBorder="1" applyAlignment="1">
      <alignment horizontal="center" vertical="center" wrapText="1"/>
    </xf>
    <xf numFmtId="2" fontId="3" fillId="23" borderId="3" xfId="0" applyNumberFormat="1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4" borderId="3" xfId="0" applyNumberFormat="1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vertical="center" wrapText="1"/>
    </xf>
    <xf numFmtId="0" fontId="7" fillId="22" borderId="8" xfId="0" applyFont="1" applyFill="1" applyBorder="1" applyAlignment="1">
      <alignment horizontal="center" vertical="center" wrapText="1"/>
    </xf>
    <xf numFmtId="0" fontId="7" fillId="2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2" borderId="10" xfId="0" applyFont="1" applyFill="1" applyBorder="1" applyAlignment="1">
      <alignment horizontal="center" vertical="center" wrapText="1"/>
    </xf>
    <xf numFmtId="164" fontId="3" fillId="26" borderId="2" xfId="0" applyNumberFormat="1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164" fontId="3" fillId="26" borderId="3" xfId="0" applyNumberFormat="1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164" fontId="3" fillId="29" borderId="3" xfId="0" applyNumberFormat="1" applyFont="1" applyFill="1" applyBorder="1" applyAlignment="1">
      <alignment horizontal="center" vertical="center" wrapText="1"/>
    </xf>
    <xf numFmtId="164" fontId="3" fillId="28" borderId="3" xfId="0" applyNumberFormat="1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vertical="center" wrapText="1"/>
    </xf>
    <xf numFmtId="0" fontId="4" fillId="27" borderId="4" xfId="0" applyFont="1" applyFill="1" applyBorder="1" applyAlignment="1">
      <alignment horizontal="center" vertical="center" wrapText="1"/>
    </xf>
    <xf numFmtId="0" fontId="4" fillId="27" borderId="5" xfId="0" applyFont="1" applyFill="1" applyBorder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164" fontId="2" fillId="30" borderId="1" xfId="0" applyNumberFormat="1" applyFont="1" applyFill="1" applyBorder="1" applyAlignment="1">
      <alignment horizontal="center" vertical="center" wrapText="1"/>
    </xf>
    <xf numFmtId="164" fontId="3" fillId="30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1" borderId="1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4" fillId="32" borderId="5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32" borderId="15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43" workbookViewId="0">
      <selection activeCell="B54" sqref="B54"/>
    </sheetView>
  </sheetViews>
  <sheetFormatPr defaultRowHeight="12.75"/>
  <cols>
    <col min="1" max="1" width="16.7109375" style="1" customWidth="1"/>
    <col min="2" max="2" width="49.140625" style="1" customWidth="1"/>
    <col min="3" max="4" width="22.85546875" style="1" customWidth="1"/>
    <col min="5" max="5" width="11.28515625" style="1" customWidth="1"/>
    <col min="6" max="6" width="12.5703125" style="1" customWidth="1"/>
    <col min="7" max="7" width="14.7109375" style="1" customWidth="1"/>
    <col min="8" max="8" width="15.28515625" style="1" customWidth="1"/>
    <col min="9" max="16384" width="9.140625" style="1"/>
  </cols>
  <sheetData>
    <row r="1" spans="1:8" ht="42.6" customHeight="1">
      <c r="A1" s="140" t="s">
        <v>115</v>
      </c>
    </row>
    <row r="2" spans="1:8" ht="34.5" thickBot="1">
      <c r="A2" s="138" t="s">
        <v>114</v>
      </c>
      <c r="B2" s="138" t="s">
        <v>113</v>
      </c>
      <c r="C2" s="139" t="s">
        <v>112</v>
      </c>
      <c r="D2" s="139" t="s">
        <v>111</v>
      </c>
      <c r="E2" s="138" t="s">
        <v>110</v>
      </c>
      <c r="F2" s="138" t="s">
        <v>109</v>
      </c>
      <c r="G2" s="138" t="s">
        <v>108</v>
      </c>
      <c r="H2" s="138" t="s">
        <v>107</v>
      </c>
    </row>
    <row r="3" spans="1:8" ht="23.25" thickBot="1">
      <c r="A3" s="137" t="s">
        <v>106</v>
      </c>
      <c r="B3" s="135" t="s">
        <v>106</v>
      </c>
      <c r="C3" s="136"/>
      <c r="D3" s="136"/>
      <c r="E3" s="135" t="s">
        <v>106</v>
      </c>
      <c r="F3" s="136" t="s">
        <v>106</v>
      </c>
      <c r="G3" s="135" t="s">
        <v>106</v>
      </c>
      <c r="H3" s="134" t="s">
        <v>106</v>
      </c>
    </row>
    <row r="4" spans="1:8" ht="13.5" thickBot="1">
      <c r="A4" s="133" t="s">
        <v>103</v>
      </c>
      <c r="B4" s="133" t="s">
        <v>105</v>
      </c>
      <c r="C4" s="132"/>
      <c r="D4" s="132"/>
      <c r="E4" s="131">
        <v>30</v>
      </c>
      <c r="F4" s="130"/>
      <c r="G4" s="129">
        <f>F4*E4</f>
        <v>0</v>
      </c>
      <c r="H4" s="128">
        <f>G4*1.21</f>
        <v>0</v>
      </c>
    </row>
    <row r="5" spans="1:8" ht="13.5" thickBot="1">
      <c r="A5" s="127" t="s">
        <v>104</v>
      </c>
      <c r="B5" s="126" t="s">
        <v>104</v>
      </c>
      <c r="C5" s="14"/>
      <c r="D5" s="14"/>
      <c r="E5" s="126" t="s">
        <v>104</v>
      </c>
      <c r="F5" s="14" t="s">
        <v>104</v>
      </c>
      <c r="G5" s="126" t="s">
        <v>104</v>
      </c>
      <c r="H5" s="125" t="s">
        <v>104</v>
      </c>
    </row>
    <row r="6" spans="1:8" ht="33.75">
      <c r="A6" s="121" t="s">
        <v>60</v>
      </c>
      <c r="B6" s="124" t="s">
        <v>90</v>
      </c>
      <c r="C6" s="63"/>
      <c r="D6" s="63"/>
      <c r="E6" s="121">
        <v>3</v>
      </c>
      <c r="F6" s="11"/>
      <c r="G6" s="123">
        <f t="shared" ref="G6:G13" si="0">E6*F6</f>
        <v>0</v>
      </c>
      <c r="H6" s="122">
        <f t="shared" ref="H6:H13" si="1">G6*1.21</f>
        <v>0</v>
      </c>
    </row>
    <row r="7" spans="1:8" ht="67.5">
      <c r="A7" s="118" t="s">
        <v>103</v>
      </c>
      <c r="B7" s="121" t="s">
        <v>102</v>
      </c>
      <c r="C7" s="6"/>
      <c r="D7" s="6"/>
      <c r="E7" s="117">
        <v>3</v>
      </c>
      <c r="F7" s="4"/>
      <c r="G7" s="116">
        <f t="shared" si="0"/>
        <v>0</v>
      </c>
      <c r="H7" s="116">
        <f t="shared" si="1"/>
        <v>0</v>
      </c>
    </row>
    <row r="8" spans="1:8">
      <c r="A8" s="117" t="s">
        <v>101</v>
      </c>
      <c r="B8" s="121" t="s">
        <v>100</v>
      </c>
      <c r="C8" s="6"/>
      <c r="D8" s="6"/>
      <c r="E8" s="117">
        <v>1</v>
      </c>
      <c r="F8" s="4"/>
      <c r="G8" s="116">
        <f t="shared" si="0"/>
        <v>0</v>
      </c>
      <c r="H8" s="116">
        <f t="shared" si="1"/>
        <v>0</v>
      </c>
    </row>
    <row r="9" spans="1:8">
      <c r="A9" s="117" t="s">
        <v>99</v>
      </c>
      <c r="B9" s="121" t="s">
        <v>98</v>
      </c>
      <c r="C9" s="6"/>
      <c r="D9" s="6"/>
      <c r="E9" s="117">
        <v>1</v>
      </c>
      <c r="F9" s="4"/>
      <c r="G9" s="116">
        <f t="shared" si="0"/>
        <v>0</v>
      </c>
      <c r="H9" s="116">
        <f t="shared" si="1"/>
        <v>0</v>
      </c>
    </row>
    <row r="10" spans="1:8" ht="78.75">
      <c r="A10" s="118" t="s">
        <v>66</v>
      </c>
      <c r="B10" s="120" t="s">
        <v>97</v>
      </c>
      <c r="C10" s="119"/>
      <c r="D10" s="119"/>
      <c r="E10" s="117">
        <v>2</v>
      </c>
      <c r="F10" s="4"/>
      <c r="G10" s="116">
        <f t="shared" si="0"/>
        <v>0</v>
      </c>
      <c r="H10" s="116">
        <f t="shared" si="1"/>
        <v>0</v>
      </c>
    </row>
    <row r="11" spans="1:8" ht="33.75">
      <c r="A11" s="118" t="s">
        <v>95</v>
      </c>
      <c r="B11" s="117" t="s">
        <v>96</v>
      </c>
      <c r="C11" s="10"/>
      <c r="D11" s="10"/>
      <c r="E11" s="117">
        <v>1</v>
      </c>
      <c r="F11" s="4"/>
      <c r="G11" s="116">
        <f t="shared" si="0"/>
        <v>0</v>
      </c>
      <c r="H11" s="116">
        <f t="shared" si="1"/>
        <v>0</v>
      </c>
    </row>
    <row r="12" spans="1:8" ht="33.75">
      <c r="A12" s="118" t="s">
        <v>95</v>
      </c>
      <c r="B12" s="117" t="s">
        <v>94</v>
      </c>
      <c r="C12" s="10"/>
      <c r="D12" s="10"/>
      <c r="E12" s="117">
        <v>1</v>
      </c>
      <c r="F12" s="4"/>
      <c r="G12" s="116">
        <f t="shared" si="0"/>
        <v>0</v>
      </c>
      <c r="H12" s="116">
        <f t="shared" si="1"/>
        <v>0</v>
      </c>
    </row>
    <row r="13" spans="1:8" ht="34.5" thickBot="1">
      <c r="A13" s="113" t="s">
        <v>93</v>
      </c>
      <c r="B13" s="115" t="s">
        <v>92</v>
      </c>
      <c r="C13" s="114"/>
      <c r="D13" s="114"/>
      <c r="E13" s="113">
        <v>1</v>
      </c>
      <c r="F13" s="26"/>
      <c r="G13" s="112">
        <f t="shared" si="0"/>
        <v>0</v>
      </c>
      <c r="H13" s="112">
        <f t="shared" si="1"/>
        <v>0</v>
      </c>
    </row>
    <row r="14" spans="1:8" ht="13.5" thickBot="1">
      <c r="A14" s="111" t="s">
        <v>91</v>
      </c>
      <c r="B14" s="109" t="s">
        <v>91</v>
      </c>
      <c r="C14" s="110"/>
      <c r="D14" s="110"/>
      <c r="E14" s="109" t="s">
        <v>91</v>
      </c>
      <c r="F14" s="110" t="s">
        <v>91</v>
      </c>
      <c r="G14" s="109" t="s">
        <v>91</v>
      </c>
      <c r="H14" s="108" t="s">
        <v>91</v>
      </c>
    </row>
    <row r="15" spans="1:8" ht="33.75">
      <c r="A15" s="95" t="s">
        <v>60</v>
      </c>
      <c r="B15" s="107" t="s">
        <v>90</v>
      </c>
      <c r="C15" s="63"/>
      <c r="D15" s="63"/>
      <c r="E15" s="95">
        <v>3</v>
      </c>
      <c r="F15" s="11"/>
      <c r="G15" s="106">
        <f t="shared" ref="G15:G25" si="2">E15*F15</f>
        <v>0</v>
      </c>
      <c r="H15" s="105">
        <f t="shared" ref="H15:H25" si="3">G15*1.21</f>
        <v>0</v>
      </c>
    </row>
    <row r="16" spans="1:8">
      <c r="A16" s="104" t="s">
        <v>72</v>
      </c>
      <c r="B16" s="104" t="s">
        <v>71</v>
      </c>
      <c r="C16" s="73"/>
      <c r="D16" s="73"/>
      <c r="E16" s="103">
        <v>10</v>
      </c>
      <c r="F16" s="102"/>
      <c r="G16" s="86">
        <f t="shared" si="2"/>
        <v>0</v>
      </c>
      <c r="H16" s="86">
        <f t="shared" si="3"/>
        <v>0</v>
      </c>
    </row>
    <row r="17" spans="1:8" ht="33.75">
      <c r="A17" s="101" t="s">
        <v>89</v>
      </c>
      <c r="B17" s="100" t="s">
        <v>10</v>
      </c>
      <c r="C17" s="99"/>
      <c r="D17" s="99"/>
      <c r="E17" s="98">
        <v>2</v>
      </c>
      <c r="F17" s="26"/>
      <c r="G17" s="86">
        <f t="shared" si="2"/>
        <v>0</v>
      </c>
      <c r="H17" s="86">
        <f t="shared" si="3"/>
        <v>0</v>
      </c>
    </row>
    <row r="18" spans="1:8" ht="22.5">
      <c r="A18" s="97" t="s">
        <v>88</v>
      </c>
      <c r="B18" s="97" t="s">
        <v>87</v>
      </c>
      <c r="C18" s="10"/>
      <c r="D18" s="10"/>
      <c r="E18" s="91">
        <v>2</v>
      </c>
      <c r="F18" s="4"/>
      <c r="G18" s="86">
        <f t="shared" si="2"/>
        <v>0</v>
      </c>
      <c r="H18" s="86">
        <f t="shared" si="3"/>
        <v>0</v>
      </c>
    </row>
    <row r="19" spans="1:8" ht="33.75">
      <c r="A19" s="95" t="s">
        <v>86</v>
      </c>
      <c r="B19" s="95" t="s">
        <v>85</v>
      </c>
      <c r="C19" s="6"/>
      <c r="D19" s="6"/>
      <c r="E19" s="94">
        <v>2</v>
      </c>
      <c r="F19" s="11"/>
      <c r="G19" s="86">
        <f t="shared" si="2"/>
        <v>0</v>
      </c>
      <c r="H19" s="86">
        <f t="shared" si="3"/>
        <v>0</v>
      </c>
    </row>
    <row r="20" spans="1:8" ht="33.75">
      <c r="A20" s="95" t="s">
        <v>84</v>
      </c>
      <c r="B20" s="95" t="s">
        <v>83</v>
      </c>
      <c r="C20" s="6"/>
      <c r="D20" s="6"/>
      <c r="E20" s="94">
        <v>1</v>
      </c>
      <c r="F20" s="11"/>
      <c r="G20" s="86">
        <f t="shared" si="2"/>
        <v>0</v>
      </c>
      <c r="H20" s="86">
        <f t="shared" si="3"/>
        <v>0</v>
      </c>
    </row>
    <row r="21" spans="1:8" ht="45">
      <c r="A21" s="93" t="s">
        <v>26</v>
      </c>
      <c r="B21" s="97" t="s">
        <v>82</v>
      </c>
      <c r="C21" s="10"/>
      <c r="D21" s="10"/>
      <c r="E21" s="91">
        <v>1</v>
      </c>
      <c r="F21" s="4"/>
      <c r="G21" s="86">
        <f t="shared" si="2"/>
        <v>0</v>
      </c>
      <c r="H21" s="86">
        <f t="shared" si="3"/>
        <v>0</v>
      </c>
    </row>
    <row r="22" spans="1:8" ht="56.25">
      <c r="A22" s="93" t="s">
        <v>81</v>
      </c>
      <c r="B22" s="97" t="s">
        <v>80</v>
      </c>
      <c r="C22" s="10"/>
      <c r="D22" s="10"/>
      <c r="E22" s="91">
        <v>1</v>
      </c>
      <c r="F22" s="4"/>
      <c r="G22" s="86">
        <f t="shared" si="2"/>
        <v>0</v>
      </c>
      <c r="H22" s="86">
        <f t="shared" si="3"/>
        <v>0</v>
      </c>
    </row>
    <row r="23" spans="1:8" ht="67.5">
      <c r="A23" s="96" t="s">
        <v>79</v>
      </c>
      <c r="B23" s="95" t="s">
        <v>78</v>
      </c>
      <c r="C23" s="6"/>
      <c r="D23" s="6"/>
      <c r="E23" s="94">
        <v>1</v>
      </c>
      <c r="F23" s="11"/>
      <c r="G23" s="86">
        <f t="shared" si="2"/>
        <v>0</v>
      </c>
      <c r="H23" s="86">
        <f t="shared" si="3"/>
        <v>0</v>
      </c>
    </row>
    <row r="24" spans="1:8" ht="45">
      <c r="A24" s="93" t="s">
        <v>77</v>
      </c>
      <c r="B24" s="92" t="s">
        <v>76</v>
      </c>
      <c r="C24" s="39"/>
      <c r="D24" s="39"/>
      <c r="E24" s="91">
        <v>1</v>
      </c>
      <c r="F24" s="4"/>
      <c r="G24" s="86">
        <f t="shared" si="2"/>
        <v>0</v>
      </c>
      <c r="H24" s="86">
        <f t="shared" si="3"/>
        <v>0</v>
      </c>
    </row>
    <row r="25" spans="1:8" ht="23.25" thickBot="1">
      <c r="A25" s="90" t="s">
        <v>75</v>
      </c>
      <c r="B25" s="89" t="s">
        <v>74</v>
      </c>
      <c r="C25" s="88"/>
      <c r="D25" s="88"/>
      <c r="E25" s="87">
        <v>1</v>
      </c>
      <c r="F25" s="71"/>
      <c r="G25" s="86">
        <f t="shared" si="2"/>
        <v>0</v>
      </c>
      <c r="H25" s="86">
        <f t="shared" si="3"/>
        <v>0</v>
      </c>
    </row>
    <row r="26" spans="1:8" ht="13.5" thickBot="1">
      <c r="A26" s="85" t="s">
        <v>73</v>
      </c>
      <c r="B26" s="83" t="s">
        <v>73</v>
      </c>
      <c r="C26" s="84"/>
      <c r="D26" s="84"/>
      <c r="E26" s="83" t="s">
        <v>73</v>
      </c>
      <c r="F26" s="84"/>
      <c r="G26" s="83" t="s">
        <v>73</v>
      </c>
      <c r="H26" s="82" t="s">
        <v>73</v>
      </c>
    </row>
    <row r="27" spans="1:8" ht="33.75">
      <c r="A27" s="74" t="s">
        <v>60</v>
      </c>
      <c r="B27" s="81" t="s">
        <v>59</v>
      </c>
      <c r="C27" s="63"/>
      <c r="D27" s="63"/>
      <c r="E27" s="74">
        <v>3</v>
      </c>
      <c r="F27" s="11"/>
      <c r="G27" s="80">
        <f t="shared" ref="G27:G33" si="4">E27*F27</f>
        <v>0</v>
      </c>
      <c r="H27" s="79">
        <f t="shared" ref="H27:H33" si="5">G27*1.21</f>
        <v>0</v>
      </c>
    </row>
    <row r="28" spans="1:8">
      <c r="A28" s="72" t="s">
        <v>72</v>
      </c>
      <c r="B28" s="72" t="s">
        <v>71</v>
      </c>
      <c r="C28" s="73"/>
      <c r="D28" s="73"/>
      <c r="E28" s="78">
        <v>10</v>
      </c>
      <c r="F28" s="71"/>
      <c r="G28" s="70">
        <f t="shared" si="4"/>
        <v>0</v>
      </c>
      <c r="H28" s="70">
        <f t="shared" si="5"/>
        <v>0</v>
      </c>
    </row>
    <row r="29" spans="1:8" ht="22.5">
      <c r="A29" s="74" t="s">
        <v>70</v>
      </c>
      <c r="B29" s="77" t="s">
        <v>69</v>
      </c>
      <c r="C29" s="76"/>
      <c r="D29" s="76"/>
      <c r="E29" s="74">
        <v>30</v>
      </c>
      <c r="F29" s="11"/>
      <c r="G29" s="70">
        <f t="shared" si="4"/>
        <v>0</v>
      </c>
      <c r="H29" s="70">
        <f t="shared" si="5"/>
        <v>0</v>
      </c>
    </row>
    <row r="30" spans="1:8" ht="33.75">
      <c r="A30" s="74" t="s">
        <v>68</v>
      </c>
      <c r="B30" s="74" t="s">
        <v>67</v>
      </c>
      <c r="C30" s="6"/>
      <c r="D30" s="6"/>
      <c r="E30" s="74">
        <v>1</v>
      </c>
      <c r="F30" s="11"/>
      <c r="G30" s="70">
        <f t="shared" si="4"/>
        <v>0</v>
      </c>
      <c r="H30" s="70">
        <f t="shared" si="5"/>
        <v>0</v>
      </c>
    </row>
    <row r="31" spans="1:8" ht="78.75">
      <c r="A31" s="74" t="s">
        <v>66</v>
      </c>
      <c r="B31" s="75" t="s">
        <v>65</v>
      </c>
      <c r="C31" s="29"/>
      <c r="D31" s="29"/>
      <c r="E31" s="74">
        <v>2</v>
      </c>
      <c r="F31" s="11"/>
      <c r="G31" s="70">
        <f t="shared" si="4"/>
        <v>0</v>
      </c>
      <c r="H31" s="70">
        <f t="shared" si="5"/>
        <v>0</v>
      </c>
    </row>
    <row r="32" spans="1:8" ht="22.5">
      <c r="A32" s="72" t="s">
        <v>64</v>
      </c>
      <c r="B32" s="72" t="s">
        <v>63</v>
      </c>
      <c r="C32" s="73"/>
      <c r="D32" s="73"/>
      <c r="E32" s="72">
        <v>1</v>
      </c>
      <c r="F32" s="71"/>
      <c r="G32" s="70">
        <f t="shared" si="4"/>
        <v>0</v>
      </c>
      <c r="H32" s="70">
        <f t="shared" si="5"/>
        <v>0</v>
      </c>
    </row>
    <row r="33" spans="1:8" ht="45.75" thickBot="1">
      <c r="A33" s="69" t="s">
        <v>26</v>
      </c>
      <c r="B33" s="69" t="s">
        <v>62</v>
      </c>
      <c r="C33" s="23"/>
      <c r="D33" s="23"/>
      <c r="E33" s="69">
        <v>1</v>
      </c>
      <c r="F33" s="54"/>
      <c r="G33" s="68">
        <f t="shared" si="4"/>
        <v>0</v>
      </c>
      <c r="H33" s="68">
        <f t="shared" si="5"/>
        <v>0</v>
      </c>
    </row>
    <row r="34" spans="1:8" ht="13.5" thickBot="1">
      <c r="A34" s="67" t="s">
        <v>61</v>
      </c>
      <c r="B34" s="66" t="s">
        <v>61</v>
      </c>
      <c r="C34" s="51"/>
      <c r="D34" s="51"/>
      <c r="E34" s="66" t="s">
        <v>61</v>
      </c>
      <c r="F34" s="51"/>
      <c r="G34" s="66" t="s">
        <v>61</v>
      </c>
      <c r="H34" s="65" t="s">
        <v>61</v>
      </c>
    </row>
    <row r="35" spans="1:8" ht="33.75">
      <c r="A35" s="57" t="s">
        <v>60</v>
      </c>
      <c r="B35" s="64" t="s">
        <v>59</v>
      </c>
      <c r="C35" s="63"/>
      <c r="D35" s="63"/>
      <c r="E35" s="57">
        <v>3</v>
      </c>
      <c r="F35" s="11"/>
      <c r="G35" s="56">
        <f t="shared" ref="G35:G45" si="6">E35*F35</f>
        <v>0</v>
      </c>
      <c r="H35" s="62">
        <f t="shared" ref="H35:H45" si="7">G35*1.21</f>
        <v>0</v>
      </c>
    </row>
    <row r="36" spans="1:8" ht="22.5">
      <c r="A36" s="57" t="s">
        <v>58</v>
      </c>
      <c r="B36" s="57" t="s">
        <v>57</v>
      </c>
      <c r="C36" s="6"/>
      <c r="D36" s="6"/>
      <c r="E36" s="57">
        <v>30</v>
      </c>
      <c r="F36" s="11"/>
      <c r="G36" s="56">
        <f t="shared" si="6"/>
        <v>0</v>
      </c>
      <c r="H36" s="56">
        <f t="shared" si="7"/>
        <v>0</v>
      </c>
    </row>
    <row r="37" spans="1:8" ht="22.5">
      <c r="A37" s="61" t="s">
        <v>56</v>
      </c>
      <c r="B37" s="57" t="s">
        <v>117</v>
      </c>
      <c r="C37" s="6"/>
      <c r="D37" s="6"/>
      <c r="E37" s="57">
        <v>30</v>
      </c>
      <c r="F37" s="11"/>
      <c r="G37" s="56">
        <f t="shared" si="6"/>
        <v>0</v>
      </c>
      <c r="H37" s="56">
        <f t="shared" si="7"/>
        <v>0</v>
      </c>
    </row>
    <row r="38" spans="1:8" ht="33.75">
      <c r="A38" s="61" t="s">
        <v>55</v>
      </c>
      <c r="B38" s="61" t="s">
        <v>116</v>
      </c>
      <c r="C38" s="60"/>
      <c r="D38" s="60"/>
      <c r="E38" s="57">
        <v>1</v>
      </c>
      <c r="F38" s="11"/>
      <c r="G38" s="56">
        <f t="shared" si="6"/>
        <v>0</v>
      </c>
      <c r="H38" s="56">
        <f t="shared" si="7"/>
        <v>0</v>
      </c>
    </row>
    <row r="39" spans="1:8" ht="22.5">
      <c r="A39" s="57" t="s">
        <v>54</v>
      </c>
      <c r="B39" s="57" t="s">
        <v>53</v>
      </c>
      <c r="C39" s="6"/>
      <c r="D39" s="6"/>
      <c r="E39" s="57">
        <v>1</v>
      </c>
      <c r="F39" s="11"/>
      <c r="G39" s="56">
        <f t="shared" si="6"/>
        <v>0</v>
      </c>
      <c r="H39" s="56">
        <f t="shared" si="7"/>
        <v>0</v>
      </c>
    </row>
    <row r="40" spans="1:8" ht="101.25">
      <c r="A40" s="59" t="s">
        <v>52</v>
      </c>
      <c r="B40" s="57" t="s">
        <v>51</v>
      </c>
      <c r="C40" s="6"/>
      <c r="D40" s="6"/>
      <c r="E40" s="57">
        <v>1</v>
      </c>
      <c r="F40" s="58"/>
      <c r="G40" s="56">
        <f t="shared" si="6"/>
        <v>0</v>
      </c>
      <c r="H40" s="56">
        <f t="shared" si="7"/>
        <v>0</v>
      </c>
    </row>
    <row r="41" spans="1:8" ht="67.5">
      <c r="A41" s="59" t="s">
        <v>50</v>
      </c>
      <c r="B41" s="57" t="s">
        <v>49</v>
      </c>
      <c r="C41" s="6"/>
      <c r="D41" s="6"/>
      <c r="E41" s="57">
        <v>1</v>
      </c>
      <c r="F41" s="58"/>
      <c r="G41" s="56">
        <f t="shared" si="6"/>
        <v>0</v>
      </c>
      <c r="H41" s="56">
        <f t="shared" si="7"/>
        <v>0</v>
      </c>
    </row>
    <row r="42" spans="1:8" ht="146.25">
      <c r="A42" s="57" t="s">
        <v>48</v>
      </c>
      <c r="B42" s="57" t="s">
        <v>47</v>
      </c>
      <c r="C42" s="6"/>
      <c r="D42" s="6"/>
      <c r="E42" s="57">
        <v>1</v>
      </c>
      <c r="F42" s="11"/>
      <c r="G42" s="56">
        <f t="shared" si="6"/>
        <v>0</v>
      </c>
      <c r="H42" s="56">
        <f t="shared" si="7"/>
        <v>0</v>
      </c>
    </row>
    <row r="43" spans="1:8" ht="22.5">
      <c r="A43" s="57" t="s">
        <v>46</v>
      </c>
      <c r="B43" s="57" t="s">
        <v>45</v>
      </c>
      <c r="C43" s="6"/>
      <c r="D43" s="6"/>
      <c r="E43" s="57">
        <v>1</v>
      </c>
      <c r="F43" s="11"/>
      <c r="G43" s="56">
        <f t="shared" si="6"/>
        <v>0</v>
      </c>
      <c r="H43" s="56">
        <f t="shared" si="7"/>
        <v>0</v>
      </c>
    </row>
    <row r="44" spans="1:8">
      <c r="A44" s="57" t="s">
        <v>44</v>
      </c>
      <c r="B44" s="57" t="s">
        <v>43</v>
      </c>
      <c r="C44" s="6"/>
      <c r="D44" s="6"/>
      <c r="E44" s="57">
        <v>2</v>
      </c>
      <c r="F44" s="11"/>
      <c r="G44" s="56">
        <f t="shared" si="6"/>
        <v>0</v>
      </c>
      <c r="H44" s="56">
        <f t="shared" si="7"/>
        <v>0</v>
      </c>
    </row>
    <row r="45" spans="1:8" ht="13.5" thickBot="1">
      <c r="A45" s="55" t="s">
        <v>42</v>
      </c>
      <c r="B45" s="55" t="s">
        <v>41</v>
      </c>
      <c r="C45" s="23"/>
      <c r="D45" s="23"/>
      <c r="E45" s="55">
        <v>1</v>
      </c>
      <c r="F45" s="54"/>
      <c r="G45" s="53">
        <f t="shared" si="6"/>
        <v>0</v>
      </c>
      <c r="H45" s="53">
        <f t="shared" si="7"/>
        <v>0</v>
      </c>
    </row>
    <row r="46" spans="1:8" ht="13.5" thickBot="1">
      <c r="A46" s="52" t="s">
        <v>40</v>
      </c>
      <c r="B46" s="50" t="s">
        <v>40</v>
      </c>
      <c r="C46" s="51"/>
      <c r="D46" s="51"/>
      <c r="E46" s="50" t="s">
        <v>40</v>
      </c>
      <c r="F46" s="51"/>
      <c r="G46" s="50" t="s">
        <v>40</v>
      </c>
      <c r="H46" s="49" t="s">
        <v>40</v>
      </c>
    </row>
    <row r="47" spans="1:8" ht="157.5">
      <c r="A47" s="48" t="s">
        <v>39</v>
      </c>
      <c r="B47" s="43" t="s">
        <v>38</v>
      </c>
      <c r="C47" s="6"/>
      <c r="D47" s="6"/>
      <c r="E47" s="43">
        <v>10</v>
      </c>
      <c r="F47" s="47"/>
      <c r="G47" s="46">
        <f>E47*F47</f>
        <v>0</v>
      </c>
      <c r="H47" s="45">
        <f t="shared" ref="H47:H55" si="8">G47*1.21</f>
        <v>0</v>
      </c>
    </row>
    <row r="48" spans="1:8">
      <c r="A48" s="42" t="s">
        <v>13</v>
      </c>
      <c r="B48" s="43" t="s">
        <v>37</v>
      </c>
      <c r="C48" s="6"/>
      <c r="D48" s="6"/>
      <c r="E48" s="42">
        <v>1</v>
      </c>
      <c r="F48" s="4"/>
      <c r="G48" s="41">
        <f t="shared" ref="G48:G55" si="9">F48*E48</f>
        <v>0</v>
      </c>
      <c r="H48" s="40">
        <f t="shared" si="8"/>
        <v>0</v>
      </c>
    </row>
    <row r="49" spans="1:8" ht="33.75">
      <c r="A49" s="42" t="s">
        <v>11</v>
      </c>
      <c r="B49" s="42" t="s">
        <v>10</v>
      </c>
      <c r="C49" s="10"/>
      <c r="D49" s="10"/>
      <c r="E49" s="42">
        <v>1</v>
      </c>
      <c r="F49" s="4"/>
      <c r="G49" s="41">
        <f t="shared" si="9"/>
        <v>0</v>
      </c>
      <c r="H49" s="40">
        <f t="shared" si="8"/>
        <v>0</v>
      </c>
    </row>
    <row r="50" spans="1:8" ht="90">
      <c r="A50" s="42" t="s">
        <v>9</v>
      </c>
      <c r="B50" s="42" t="s">
        <v>8</v>
      </c>
      <c r="C50" s="10"/>
      <c r="D50" s="10"/>
      <c r="E50" s="42">
        <v>30</v>
      </c>
      <c r="F50" s="4"/>
      <c r="G50" s="41">
        <f t="shared" si="9"/>
        <v>0</v>
      </c>
      <c r="H50" s="40">
        <f t="shared" si="8"/>
        <v>0</v>
      </c>
    </row>
    <row r="51" spans="1:8" ht="22.5">
      <c r="A51" s="42" t="s">
        <v>36</v>
      </c>
      <c r="B51" s="43" t="s">
        <v>6</v>
      </c>
      <c r="C51" s="6"/>
      <c r="D51" s="6"/>
      <c r="E51" s="42">
        <v>2</v>
      </c>
      <c r="F51" s="4"/>
      <c r="G51" s="41">
        <f t="shared" si="9"/>
        <v>0</v>
      </c>
      <c r="H51" s="40">
        <f t="shared" si="8"/>
        <v>0</v>
      </c>
    </row>
    <row r="52" spans="1:8" ht="22.5">
      <c r="A52" s="44" t="s">
        <v>35</v>
      </c>
      <c r="B52" s="43" t="s">
        <v>34</v>
      </c>
      <c r="C52" s="6"/>
      <c r="D52" s="6"/>
      <c r="E52" s="42">
        <v>2</v>
      </c>
      <c r="F52" s="4"/>
      <c r="G52" s="41">
        <f t="shared" si="9"/>
        <v>0</v>
      </c>
      <c r="H52" s="40">
        <f t="shared" si="8"/>
        <v>0</v>
      </c>
    </row>
    <row r="53" spans="1:8" ht="22.5">
      <c r="A53" s="42" t="s">
        <v>33</v>
      </c>
      <c r="B53" s="42" t="s">
        <v>32</v>
      </c>
      <c r="C53" s="10"/>
      <c r="D53" s="10"/>
      <c r="E53" s="42">
        <v>1</v>
      </c>
      <c r="F53" s="4"/>
      <c r="G53" s="41">
        <f t="shared" si="9"/>
        <v>0</v>
      </c>
      <c r="H53" s="40">
        <f t="shared" si="8"/>
        <v>0</v>
      </c>
    </row>
    <row r="54" spans="1:8" ht="33.75">
      <c r="A54" s="42" t="s">
        <v>31</v>
      </c>
      <c r="B54" s="42" t="s">
        <v>118</v>
      </c>
      <c r="C54" s="10"/>
      <c r="D54" s="10"/>
      <c r="E54" s="42">
        <v>1</v>
      </c>
      <c r="F54" s="4"/>
      <c r="G54" s="41">
        <f t="shared" si="9"/>
        <v>0</v>
      </c>
      <c r="H54" s="40">
        <f t="shared" si="8"/>
        <v>0</v>
      </c>
    </row>
    <row r="55" spans="1:8" ht="23.25" thickBot="1">
      <c r="A55" s="38" t="s">
        <v>30</v>
      </c>
      <c r="B55" s="38" t="s">
        <v>29</v>
      </c>
      <c r="C55" s="39"/>
      <c r="D55" s="39"/>
      <c r="E55" s="38">
        <v>3</v>
      </c>
      <c r="F55" s="26"/>
      <c r="G55" s="37">
        <f t="shared" si="9"/>
        <v>0</v>
      </c>
      <c r="H55" s="36">
        <f t="shared" si="8"/>
        <v>0</v>
      </c>
    </row>
    <row r="56" spans="1:8" ht="13.5" thickBot="1">
      <c r="A56" s="35" t="s">
        <v>28</v>
      </c>
      <c r="B56" s="33" t="s">
        <v>28</v>
      </c>
      <c r="C56" s="34"/>
      <c r="D56" s="34"/>
      <c r="E56" s="33" t="s">
        <v>28</v>
      </c>
      <c r="F56" s="34"/>
      <c r="G56" s="33" t="s">
        <v>28</v>
      </c>
      <c r="H56" s="32" t="s">
        <v>28</v>
      </c>
    </row>
    <row r="57" spans="1:8" ht="33.75">
      <c r="A57" s="31" t="s">
        <v>26</v>
      </c>
      <c r="B57" s="30" t="s">
        <v>27</v>
      </c>
      <c r="C57" s="29"/>
      <c r="D57" s="29"/>
      <c r="E57" s="28">
        <v>1</v>
      </c>
      <c r="F57" s="4"/>
      <c r="G57" s="16">
        <f>E57*F57</f>
        <v>0</v>
      </c>
      <c r="H57" s="25">
        <f>G57*1.21</f>
        <v>0</v>
      </c>
    </row>
    <row r="58" spans="1:8" ht="33.75">
      <c r="A58" s="27" t="s">
        <v>26</v>
      </c>
      <c r="B58" s="24" t="s">
        <v>25</v>
      </c>
      <c r="C58" s="23"/>
      <c r="D58" s="23"/>
      <c r="E58" s="22">
        <v>1</v>
      </c>
      <c r="F58" s="26"/>
      <c r="G58" s="16">
        <f>E58*F58</f>
        <v>0</v>
      </c>
      <c r="H58" s="25">
        <f>G58*1.21</f>
        <v>0</v>
      </c>
    </row>
    <row r="59" spans="1:8" ht="33.75">
      <c r="A59" s="22" t="s">
        <v>24</v>
      </c>
      <c r="B59" s="24" t="s">
        <v>23</v>
      </c>
      <c r="C59" s="23"/>
      <c r="D59" s="23"/>
      <c r="E59" s="22">
        <v>3</v>
      </c>
      <c r="F59" s="4"/>
      <c r="G59" s="16">
        <f>E59*F59</f>
        <v>0</v>
      </c>
      <c r="H59" s="16">
        <f>G59*1.21</f>
        <v>0</v>
      </c>
    </row>
    <row r="60" spans="1:8" ht="33.75">
      <c r="A60" s="18" t="s">
        <v>22</v>
      </c>
      <c r="B60" s="20" t="s">
        <v>21</v>
      </c>
      <c r="C60" s="19"/>
      <c r="D60" s="19"/>
      <c r="E60" s="18">
        <v>24</v>
      </c>
      <c r="F60" s="21"/>
      <c r="G60" s="16">
        <f>E60*F60</f>
        <v>0</v>
      </c>
      <c r="H60" s="16">
        <f>G60*1.21</f>
        <v>0</v>
      </c>
    </row>
    <row r="61" spans="1:8" ht="34.5" thickBot="1">
      <c r="A61" s="18" t="s">
        <v>20</v>
      </c>
      <c r="B61" s="20" t="s">
        <v>19</v>
      </c>
      <c r="C61" s="19"/>
      <c r="D61" s="19"/>
      <c r="E61" s="18">
        <v>4</v>
      </c>
      <c r="F61" s="17"/>
      <c r="G61" s="16">
        <f>E61*F61</f>
        <v>0</v>
      </c>
      <c r="H61" s="16">
        <f>G61*1.21</f>
        <v>0</v>
      </c>
    </row>
    <row r="62" spans="1:8" ht="13.5" thickBot="1">
      <c r="A62" s="15" t="s">
        <v>18</v>
      </c>
      <c r="B62" s="13" t="s">
        <v>18</v>
      </c>
      <c r="C62" s="14"/>
      <c r="D62" s="14"/>
      <c r="E62" s="13" t="s">
        <v>18</v>
      </c>
      <c r="F62" s="14"/>
      <c r="G62" s="13" t="s">
        <v>18</v>
      </c>
      <c r="H62" s="12" t="s">
        <v>18</v>
      </c>
    </row>
    <row r="63" spans="1:8">
      <c r="A63" s="5" t="s">
        <v>17</v>
      </c>
      <c r="B63" s="7" t="s">
        <v>16</v>
      </c>
      <c r="C63" s="6"/>
      <c r="D63" s="6"/>
      <c r="E63" s="5">
        <v>1</v>
      </c>
      <c r="F63" s="4"/>
      <c r="G63" s="8">
        <f>E63*F63</f>
        <v>0</v>
      </c>
      <c r="H63" s="8">
        <f t="shared" ref="H63:H71" si="10">G63*1.21</f>
        <v>0</v>
      </c>
    </row>
    <row r="64" spans="1:8" ht="33.75">
      <c r="A64" s="7" t="s">
        <v>15</v>
      </c>
      <c r="B64" s="7" t="s">
        <v>14</v>
      </c>
      <c r="C64" s="6"/>
      <c r="D64" s="6"/>
      <c r="E64" s="7">
        <v>1</v>
      </c>
      <c r="F64" s="11"/>
      <c r="G64" s="8">
        <f>E64*F64</f>
        <v>0</v>
      </c>
      <c r="H64" s="8">
        <f t="shared" si="10"/>
        <v>0</v>
      </c>
    </row>
    <row r="65" spans="1:8">
      <c r="A65" s="5" t="s">
        <v>13</v>
      </c>
      <c r="B65" s="7" t="s">
        <v>12</v>
      </c>
      <c r="C65" s="6"/>
      <c r="D65" s="6"/>
      <c r="E65" s="5">
        <v>1</v>
      </c>
      <c r="F65" s="4"/>
      <c r="G65" s="8">
        <f>F65*E65</f>
        <v>0</v>
      </c>
      <c r="H65" s="9">
        <f t="shared" si="10"/>
        <v>0</v>
      </c>
    </row>
    <row r="66" spans="1:8" ht="33.75">
      <c r="A66" s="5" t="s">
        <v>11</v>
      </c>
      <c r="B66" s="5" t="s">
        <v>10</v>
      </c>
      <c r="C66" s="10"/>
      <c r="D66" s="10"/>
      <c r="E66" s="5">
        <v>1</v>
      </c>
      <c r="F66" s="4"/>
      <c r="G66" s="8">
        <f>F66*E66</f>
        <v>0</v>
      </c>
      <c r="H66" s="9">
        <f t="shared" si="10"/>
        <v>0</v>
      </c>
    </row>
    <row r="67" spans="1:8" ht="90">
      <c r="A67" s="5" t="s">
        <v>9</v>
      </c>
      <c r="B67" s="5" t="s">
        <v>8</v>
      </c>
      <c r="C67" s="10"/>
      <c r="D67" s="10"/>
      <c r="E67" s="5">
        <v>30</v>
      </c>
      <c r="F67" s="4"/>
      <c r="G67" s="8">
        <f>F67*E67</f>
        <v>0</v>
      </c>
      <c r="H67" s="9">
        <f t="shared" si="10"/>
        <v>0</v>
      </c>
    </row>
    <row r="68" spans="1:8" ht="22.5">
      <c r="A68" s="5" t="s">
        <v>7</v>
      </c>
      <c r="B68" s="7" t="s">
        <v>6</v>
      </c>
      <c r="C68" s="6"/>
      <c r="D68" s="6"/>
      <c r="E68" s="5">
        <v>2</v>
      </c>
      <c r="F68" s="4"/>
      <c r="G68" s="8">
        <f>F68*E68</f>
        <v>0</v>
      </c>
      <c r="H68" s="9">
        <f t="shared" si="10"/>
        <v>0</v>
      </c>
    </row>
    <row r="69" spans="1:8" ht="67.5">
      <c r="A69" s="5" t="s">
        <v>5</v>
      </c>
      <c r="B69" s="7" t="s">
        <v>4</v>
      </c>
      <c r="C69" s="6"/>
      <c r="D69" s="6"/>
      <c r="E69" s="5">
        <v>3</v>
      </c>
      <c r="F69" s="4"/>
      <c r="G69" s="8">
        <f>E69*F69</f>
        <v>0</v>
      </c>
      <c r="H69" s="8">
        <f t="shared" si="10"/>
        <v>0</v>
      </c>
    </row>
    <row r="70" spans="1:8" ht="67.5">
      <c r="A70" s="5" t="s">
        <v>3</v>
      </c>
      <c r="B70" s="7" t="s">
        <v>2</v>
      </c>
      <c r="C70" s="6"/>
      <c r="D70" s="6"/>
      <c r="E70" s="5">
        <v>1</v>
      </c>
      <c r="F70" s="4"/>
      <c r="G70" s="8">
        <f>E70*F70</f>
        <v>0</v>
      </c>
      <c r="H70" s="8">
        <f t="shared" si="10"/>
        <v>0</v>
      </c>
    </row>
    <row r="71" spans="1:8">
      <c r="A71" s="5" t="s">
        <v>1</v>
      </c>
      <c r="B71" s="7" t="s">
        <v>0</v>
      </c>
      <c r="C71" s="6"/>
      <c r="D71" s="6"/>
      <c r="E71" s="5">
        <v>25</v>
      </c>
      <c r="F71" s="4"/>
      <c r="G71" s="3">
        <f>E71*F71</f>
        <v>0</v>
      </c>
      <c r="H71" s="3">
        <f t="shared" si="10"/>
        <v>0</v>
      </c>
    </row>
    <row r="72" spans="1:8">
      <c r="G72" s="2">
        <f>SUM(G4:G71)</f>
        <v>0</v>
      </c>
      <c r="H72" s="2">
        <f>SUM(H4:H71)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Březina Miloš</cp:lastModifiedBy>
  <dcterms:created xsi:type="dcterms:W3CDTF">2020-05-05T10:55:38Z</dcterms:created>
  <dcterms:modified xsi:type="dcterms:W3CDTF">2020-05-18T10:31:25Z</dcterms:modified>
</cp:coreProperties>
</file>