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codeName="ThisWorkbook" defaultThemeVersion="124226"/>
  <bookViews>
    <workbookView xWindow="65416" yWindow="65416" windowWidth="29040" windowHeight="17640" tabRatio="766" activeTab="0"/>
  </bookViews>
  <sheets>
    <sheet name="Titulní list" sheetId="12" r:id="rId1"/>
    <sheet name="DC část" sheetId="16" r:id="rId2"/>
    <sheet name="Konstrukce" sheetId="14" r:id="rId3"/>
    <sheet name="Střídače+panely" sheetId="15" r:id="rId4"/>
    <sheet name="AC část" sheetId="8" r:id="rId5"/>
  </sheets>
  <definedNames>
    <definedName name="_xlnm.Print_Area" localSheetId="4">'AC část'!$B$1:$H$62</definedName>
    <definedName name="_xlnm.Print_Area" localSheetId="1">'DC část'!$B$1:$H$35</definedName>
    <definedName name="_xlnm.Print_Area" localSheetId="2">'Konstrukce'!$B$1:$H$31</definedName>
    <definedName name="_xlnm.Print_Area" localSheetId="3">'Střídače+panely'!$B$1:$H$40</definedName>
    <definedName name="_xlnm.Print_Area" localSheetId="0">'Titulní list'!$B$1:$H$63</definedName>
  </definedNames>
  <calcPr calcId="191029"/>
  <extLst/>
</workbook>
</file>

<file path=xl/sharedStrings.xml><?xml version="1.0" encoding="utf-8"?>
<sst xmlns="http://schemas.openxmlformats.org/spreadsheetml/2006/main" count="285" uniqueCount="121">
  <si>
    <t>ks</t>
  </si>
  <si>
    <t>hod</t>
  </si>
  <si>
    <t>číslo rozpočtové položky dle ceníku</t>
  </si>
  <si>
    <t>Název rozpočtové položky</t>
  </si>
  <si>
    <t>M.J.</t>
  </si>
  <si>
    <t>počet m.j.</t>
  </si>
  <si>
    <t>Cena za m.j.</t>
  </si>
  <si>
    <t>Celkem za rozpočtovou položku</t>
  </si>
  <si>
    <t>Ceníky prací</t>
  </si>
  <si>
    <t>Elektromontážní a zemní práce</t>
  </si>
  <si>
    <t>m</t>
  </si>
  <si>
    <t>HZS</t>
  </si>
  <si>
    <t>Montážní a demontážní práce v HZS</t>
  </si>
  <si>
    <t>Dodávky</t>
  </si>
  <si>
    <t>Doprava a přesun dodávek</t>
  </si>
  <si>
    <t>%</t>
  </si>
  <si>
    <t>Materiál</t>
  </si>
  <si>
    <t>Podružný materiál</t>
  </si>
  <si>
    <t>Ostatní náklady</t>
  </si>
  <si>
    <t>GZS z položek prací</t>
  </si>
  <si>
    <t>Kompletační činnost</t>
  </si>
  <si>
    <t>Výchozí revize</t>
  </si>
  <si>
    <t>poř. č.</t>
  </si>
  <si>
    <t>Cena</t>
  </si>
  <si>
    <t>cena s DPH</t>
  </si>
  <si>
    <t xml:space="preserve">   ÚSEK</t>
  </si>
  <si>
    <t>Celkem</t>
  </si>
  <si>
    <t>AC část</t>
  </si>
  <si>
    <t>DC část</t>
  </si>
  <si>
    <t>Konstrukce</t>
  </si>
  <si>
    <t>DC konektory MC4 (samec+samice)</t>
  </si>
  <si>
    <t>sada</t>
  </si>
  <si>
    <t>DPH 21%</t>
  </si>
  <si>
    <t>Střídače, FV panely</t>
  </si>
  <si>
    <t>Stop tlačítko s aretací</t>
  </si>
  <si>
    <t xml:space="preserve">Montáž svodiče přepětí DC </t>
  </si>
  <si>
    <t>DC vodič, UV odolný 6mm2_černý</t>
  </si>
  <si>
    <t>DC vodič, UV odolný 6mm2_červený</t>
  </si>
  <si>
    <t>Montáž kabelů DC 6 mm2</t>
  </si>
  <si>
    <t>Střídače + panely</t>
  </si>
  <si>
    <t>Svodič přepětí DC, 1000 V</t>
  </si>
  <si>
    <t>Montáž třífázového střídače</t>
  </si>
  <si>
    <t>Montáž fotovoltaického panelu</t>
  </si>
  <si>
    <t>Výzbroj rozvaděče, podružný materiál</t>
  </si>
  <si>
    <t>Drobný elektroinstalační materiál (svorky, lisovací oka, šroubky, příchytky)</t>
  </si>
  <si>
    <t>Napojení na stávající elektroinstalaci objektu</t>
  </si>
  <si>
    <t>Montáž pojistkového odpínače 2 pólového vč. pojistek 1000 V DC</t>
  </si>
  <si>
    <t>Soupisu stavebních prací, dodávek a služeb s výkazem výměr</t>
  </si>
  <si>
    <t>Územní vlivy</t>
  </si>
  <si>
    <t>Bezdrátový převodník kontaktu HDO</t>
  </si>
  <si>
    <t>Kombiner box DC-GAK + SPD</t>
  </si>
  <si>
    <t>Požární bezpečnost</t>
  </si>
  <si>
    <t>Hasící přístroj</t>
  </si>
  <si>
    <t>Protipožární ucpávky</t>
  </si>
  <si>
    <t>Úprava hromosvodu</t>
  </si>
  <si>
    <t>FVE</t>
  </si>
  <si>
    <t>střídače</t>
  </si>
  <si>
    <t>celkem</t>
  </si>
  <si>
    <t>vypracoval</t>
  </si>
  <si>
    <t>datum</t>
  </si>
  <si>
    <t>stavební objekt</t>
  </si>
  <si>
    <t>Pojistkový odpojovač 2 pólový vč. pojistek 24A, 1000 V DC</t>
  </si>
  <si>
    <t>Stahovací páska DC</t>
  </si>
  <si>
    <t>Podružný materiál (svorky, trubky, příchytky,..)</t>
  </si>
  <si>
    <t>Manipulace a přeprava</t>
  </si>
  <si>
    <t>Nákladní doprava</t>
  </si>
  <si>
    <t>den</t>
  </si>
  <si>
    <t>Manipulace a přeprava materiálu</t>
  </si>
  <si>
    <t>Vnitrostaveništní převozy materiálu</t>
  </si>
  <si>
    <t>Celkem na kWp instalovaného výkonu</t>
  </si>
  <si>
    <t>Hliníková střešní konstrukce na rovnou střechu - jižní orientace</t>
  </si>
  <si>
    <t>Zatěžovací tvárnice pro nosnou konstrukci</t>
  </si>
  <si>
    <t>kg</t>
  </si>
  <si>
    <t>panel</t>
  </si>
  <si>
    <t>Zemní práce</t>
  </si>
  <si>
    <t>Montáž plechových žlabů</t>
  </si>
  <si>
    <t>Pozinkovaný plechový žlab</t>
  </si>
  <si>
    <t>Oceloplechová rozvodnice IP65</t>
  </si>
  <si>
    <t>Kabelový žlab, PVC</t>
  </si>
  <si>
    <t>Dispečerské řízení výkonu FVE</t>
  </si>
  <si>
    <t>Montáž oceloplechové rozvodnice, IP 56 vč. výzbroje</t>
  </si>
  <si>
    <t>Elektromontážní práce</t>
  </si>
  <si>
    <t>Ruční výkopové práce bez odvozu zeminy</t>
  </si>
  <si>
    <t>m3</t>
  </si>
  <si>
    <t>Zpětný zásyp zeminy s hutněním</t>
  </si>
  <si>
    <t>Strojní výkop rýhy v hloubce 100 cm x 30 cm (šířka)</t>
  </si>
  <si>
    <t>TRUBKA KOPOFLEX 40MM CERVENA KF 09040 BB</t>
  </si>
  <si>
    <t>TRUBKA KOPOFLEX 75 CERVENA KF 09075 BB</t>
  </si>
  <si>
    <t>TS</t>
  </si>
  <si>
    <t>Uložení kabelů CYKY do země do chráničky</t>
  </si>
  <si>
    <t>Celková předpokládaná výroba</t>
  </si>
  <si>
    <t>MWh</t>
  </si>
  <si>
    <t>Snímač proudu 1000A</t>
  </si>
  <si>
    <t>Montáž komunikace střídačů</t>
  </si>
  <si>
    <t xml:space="preserve">Úprava obchodního měření </t>
  </si>
  <si>
    <t>Úpravy povrchů, podlahy a osazování výplní</t>
  </si>
  <si>
    <t>ŽB základ a stěna ze ztraceného bednění pro umístění rozvaděčů, SO-05</t>
  </si>
  <si>
    <t>výkopové práce pro uložení vodiče u SO-05 - vyvedení výkonu</t>
  </si>
  <si>
    <t>demontáž a zpětná montáž zámkové dlažby pro uložení vodiče</t>
  </si>
  <si>
    <t>SO.05</t>
  </si>
  <si>
    <t xml:space="preserve">Stožár antény - stojan/stěna komunikace </t>
  </si>
  <si>
    <t>komunikace</t>
  </si>
  <si>
    <t>měření</t>
  </si>
  <si>
    <t>panely</t>
  </si>
  <si>
    <t>Kabelový žlab, drátěný</t>
  </si>
  <si>
    <t>Dokumentace skutečného provedení stavby</t>
  </si>
  <si>
    <t>Inženýrská činnost (součnnost při kolaudaci ; součinnost při prvním pralelním připojení, úprava odběrného místa vyplývající dle PPDS, podpora při komunikaci s ČEZ Distribuce )</t>
  </si>
  <si>
    <t>KABEL SXKD-5E-FTP-PE</t>
  </si>
  <si>
    <t>Uložení kabelů DAT do země do chráničky</t>
  </si>
  <si>
    <t>Vodič Cu izolovaný plný a laněný s PVC pláštěm CYA 6</t>
  </si>
  <si>
    <t>Vodič Cu izolovaný plný a laněný s PVC pláštěm CYA 16</t>
  </si>
  <si>
    <t>Vodič Cu izolovaný plný a laněný s PVC pláštěm CYKY-J 5x1,5</t>
  </si>
  <si>
    <t>Vodič Cu izolovaný plný a laněný s PVC pláštěm CYKY-J 3x90+50</t>
  </si>
  <si>
    <t>Vodič Cu izolovaný plný a laněný s PVC pláštěm CYKY-J 7x1,5</t>
  </si>
  <si>
    <t>XXX</t>
  </si>
  <si>
    <t xml:space="preserve">FVE Pila Vápenná </t>
  </si>
  <si>
    <t>Solární střídač o výkonu 125 kW</t>
  </si>
  <si>
    <t>Smartmeter pro střídače</t>
  </si>
  <si>
    <t>Datový komunikační modul - WiFi</t>
  </si>
  <si>
    <t>Třífázový nepřímý elektroměr pro externí převodníky</t>
  </si>
  <si>
    <t>Fotovoltaický monokrystalický panel o výkonu 495 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</si>
</sst>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0.0"/>
    <numFmt numFmtId="166" formatCode="0.0%"/>
    <numFmt numFmtId="167" formatCode="#,##0\ &quot;Kč&quot;"/>
    <numFmt numFmtId="168" formatCode="_-* #,##0.00\ [$Kč-405]_-;\-* #,##0.00\ [$Kč-405]_-;_-* &quot;-&quot;??\ [$Kč-405]_-;_-@_-"/>
    <numFmt numFmtId="169" formatCode="_-* #,##0.0\ [$Kč-405]_-;\-* #,##0.0\ [$Kč-405]_-;_-* &quot;-&quot;??\ [$Kč-405]_-;_-@_-"/>
    <numFmt numFmtId="170" formatCode="_-* #,##0\ [$Kč-405]_-;\-* #,##0\ [$Kč-405]_-;_-* &quot;-&quot;??\ [$Kč-405]_-;_-@_-"/>
    <numFmt numFmtId="171" formatCode="#,##0.0\ &quot;Kč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Tahoma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b/>
      <sz val="11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sz val="28"/>
      <color theme="1"/>
      <name val="Arial"/>
      <family val="2"/>
    </font>
    <font>
      <b/>
      <sz val="16"/>
      <color theme="1"/>
      <name val="Arial"/>
      <family val="2"/>
    </font>
    <font>
      <b/>
      <sz val="28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3" borderId="1" applyNumberFormat="0" applyFont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4" fillId="6" borderId="0" applyNumberFormat="0" applyBorder="0" applyAlignment="0" applyProtection="0"/>
  </cellStyleXfs>
  <cellXfs count="19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7" borderId="0" xfId="0" applyFont="1" applyFill="1" applyAlignment="1">
      <alignment horizontal="right"/>
    </xf>
    <xf numFmtId="0" fontId="6" fillId="0" borderId="2" xfId="0" applyFont="1" applyBorder="1"/>
    <xf numFmtId="0" fontId="10" fillId="0" borderId="2" xfId="0" applyFont="1" applyBorder="1"/>
    <xf numFmtId="0" fontId="10" fillId="0" borderId="0" xfId="0" applyFont="1"/>
    <xf numFmtId="0" fontId="11" fillId="0" borderId="2" xfId="0" applyFont="1" applyBorder="1"/>
    <xf numFmtId="0" fontId="11" fillId="0" borderId="0" xfId="0" applyFont="1"/>
    <xf numFmtId="0" fontId="2" fillId="2" borderId="2" xfId="20" applyFont="1" applyBorder="1"/>
    <xf numFmtId="0" fontId="7" fillId="0" borderId="2" xfId="0" applyFont="1" applyBorder="1"/>
    <xf numFmtId="0" fontId="7" fillId="0" borderId="3" xfId="0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 vertical="top" textRotation="90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6" fillId="8" borderId="0" xfId="0" applyFont="1" applyFill="1" applyAlignment="1">
      <alignment horizontal="right"/>
    </xf>
    <xf numFmtId="0" fontId="12" fillId="8" borderId="0" xfId="0" applyFont="1" applyFill="1"/>
    <xf numFmtId="2" fontId="12" fillId="8" borderId="0" xfId="0" applyNumberFormat="1" applyFont="1" applyFill="1" applyAlignment="1">
      <alignment horizontal="center"/>
    </xf>
    <xf numFmtId="168" fontId="1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1" fontId="11" fillId="0" borderId="2" xfId="0" applyNumberFormat="1" applyFont="1" applyBorder="1"/>
    <xf numFmtId="0" fontId="13" fillId="0" borderId="4" xfId="0" applyFont="1" applyBorder="1" applyAlignment="1">
      <alignment horizontal="left" vertical="top" textRotation="90"/>
    </xf>
    <xf numFmtId="0" fontId="13" fillId="0" borderId="5" xfId="0" applyFont="1" applyBorder="1" applyAlignment="1">
      <alignment horizontal="left" vertical="top" textRotation="90"/>
    </xf>
    <xf numFmtId="0" fontId="12" fillId="0" borderId="6" xfId="0" applyFont="1" applyBorder="1"/>
    <xf numFmtId="0" fontId="12" fillId="8" borderId="2" xfId="0" applyFont="1" applyFill="1" applyBorder="1"/>
    <xf numFmtId="0" fontId="12" fillId="8" borderId="2" xfId="0" applyFont="1" applyFill="1" applyBorder="1" applyAlignment="1">
      <alignment horizontal="center"/>
    </xf>
    <xf numFmtId="0" fontId="12" fillId="8" borderId="3" xfId="0" applyFont="1" applyFill="1" applyBorder="1"/>
    <xf numFmtId="0" fontId="12" fillId="0" borderId="2" xfId="0" applyFont="1" applyBorder="1" applyAlignment="1">
      <alignment wrapText="1"/>
    </xf>
    <xf numFmtId="167" fontId="11" fillId="0" borderId="2" xfId="0" applyNumberFormat="1" applyFont="1" applyBorder="1" applyAlignment="1">
      <alignment horizontal="right"/>
    </xf>
    <xf numFmtId="167" fontId="11" fillId="0" borderId="3" xfId="0" applyNumberFormat="1" applyFont="1" applyBorder="1" applyAlignment="1">
      <alignment horizontal="right"/>
    </xf>
    <xf numFmtId="170" fontId="11" fillId="0" borderId="2" xfId="0" applyNumberFormat="1" applyFont="1" applyBorder="1" applyAlignment="1">
      <alignment horizontal="right"/>
    </xf>
    <xf numFmtId="170" fontId="2" fillId="0" borderId="2" xfId="0" applyNumberFormat="1" applyFont="1" applyBorder="1" applyAlignment="1">
      <alignment horizontal="right"/>
    </xf>
    <xf numFmtId="170" fontId="11" fillId="0" borderId="2" xfId="0" applyNumberFormat="1" applyFont="1" applyBorder="1"/>
    <xf numFmtId="170" fontId="11" fillId="0" borderId="3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0" fontId="8" fillId="8" borderId="0" xfId="0" applyFont="1" applyFill="1" applyAlignment="1">
      <alignment horizontal="right"/>
    </xf>
    <xf numFmtId="166" fontId="8" fillId="8" borderId="0" xfId="0" applyNumberFormat="1" applyFont="1" applyFill="1" applyAlignment="1">
      <alignment horizontal="right"/>
    </xf>
    <xf numFmtId="0" fontId="6" fillId="0" borderId="6" xfId="0" applyFont="1" applyBorder="1"/>
    <xf numFmtId="0" fontId="12" fillId="0" borderId="6" xfId="0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168" fontId="11" fillId="0" borderId="6" xfId="0" applyNumberFormat="1" applyFont="1" applyBorder="1" applyAlignment="1">
      <alignment horizontal="right"/>
    </xf>
    <xf numFmtId="0" fontId="10" fillId="0" borderId="6" xfId="0" applyFont="1" applyBorder="1"/>
    <xf numFmtId="170" fontId="11" fillId="0" borderId="6" xfId="0" applyNumberFormat="1" applyFont="1" applyBorder="1" applyAlignment="1">
      <alignment horizontal="right"/>
    </xf>
    <xf numFmtId="0" fontId="6" fillId="0" borderId="7" xfId="0" applyFont="1" applyBorder="1"/>
    <xf numFmtId="0" fontId="10" fillId="3" borderId="7" xfId="21" applyFont="1" applyBorder="1"/>
    <xf numFmtId="167" fontId="6" fillId="0" borderId="7" xfId="0" applyNumberFormat="1" applyFont="1" applyBorder="1"/>
    <xf numFmtId="167" fontId="6" fillId="0" borderId="8" xfId="0" applyNumberFormat="1" applyFont="1" applyBorder="1"/>
    <xf numFmtId="167" fontId="11" fillId="0" borderId="9" xfId="0" applyNumberFormat="1" applyFont="1" applyBorder="1" applyAlignment="1">
      <alignment horizontal="right"/>
    </xf>
    <xf numFmtId="167" fontId="11" fillId="0" borderId="9" xfId="0" applyNumberFormat="1" applyFont="1" applyBorder="1"/>
    <xf numFmtId="168" fontId="11" fillId="0" borderId="10" xfId="0" applyNumberFormat="1" applyFont="1" applyBorder="1" applyAlignment="1">
      <alignment horizontal="right"/>
    </xf>
    <xf numFmtId="0" fontId="7" fillId="0" borderId="11" xfId="0" applyFont="1" applyBorder="1"/>
    <xf numFmtId="0" fontId="11" fillId="0" borderId="11" xfId="0" applyFont="1" applyBorder="1"/>
    <xf numFmtId="0" fontId="12" fillId="0" borderId="11" xfId="0" applyFont="1" applyBorder="1" applyAlignment="1">
      <alignment horizontal="center"/>
    </xf>
    <xf numFmtId="167" fontId="14" fillId="0" borderId="12" xfId="0" applyNumberFormat="1" applyFont="1" applyBorder="1"/>
    <xf numFmtId="0" fontId="7" fillId="0" borderId="7" xfId="0" applyFont="1" applyBorder="1"/>
    <xf numFmtId="0" fontId="6" fillId="0" borderId="8" xfId="0" applyFont="1" applyBorder="1"/>
    <xf numFmtId="0" fontId="11" fillId="0" borderId="13" xfId="0" applyFont="1" applyBorder="1"/>
    <xf numFmtId="170" fontId="2" fillId="0" borderId="9" xfId="0" applyNumberFormat="1" applyFont="1" applyBorder="1" applyAlignment="1">
      <alignment horizontal="right"/>
    </xf>
    <xf numFmtId="170" fontId="11" fillId="0" borderId="9" xfId="0" applyNumberFormat="1" applyFont="1" applyBorder="1" applyAlignment="1">
      <alignment horizontal="right"/>
    </xf>
    <xf numFmtId="170" fontId="11" fillId="0" borderId="9" xfId="0" applyNumberFormat="1" applyFont="1" applyBorder="1"/>
    <xf numFmtId="170" fontId="11" fillId="0" borderId="10" xfId="0" applyNumberFormat="1" applyFont="1" applyBorder="1" applyAlignment="1">
      <alignment horizontal="right"/>
    </xf>
    <xf numFmtId="0" fontId="10" fillId="0" borderId="11" xfId="0" applyFont="1" applyBorder="1"/>
    <xf numFmtId="0" fontId="12" fillId="0" borderId="11" xfId="0" applyFont="1" applyBorder="1"/>
    <xf numFmtId="1" fontId="12" fillId="0" borderId="11" xfId="0" applyNumberFormat="1" applyFont="1" applyBorder="1" applyAlignment="1">
      <alignment horizontal="center"/>
    </xf>
    <xf numFmtId="170" fontId="14" fillId="0" borderId="12" xfId="0" applyNumberFormat="1" applyFont="1" applyBorder="1" applyAlignment="1">
      <alignment horizontal="right"/>
    </xf>
    <xf numFmtId="0" fontId="12" fillId="0" borderId="7" xfId="0" applyFont="1" applyBorder="1"/>
    <xf numFmtId="167" fontId="2" fillId="0" borderId="9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right"/>
    </xf>
    <xf numFmtId="0" fontId="11" fillId="0" borderId="9" xfId="0" applyFont="1" applyBorder="1"/>
    <xf numFmtId="0" fontId="13" fillId="0" borderId="14" xfId="0" applyFont="1" applyBorder="1" applyAlignment="1">
      <alignment horizontal="left" vertical="top" textRotation="90"/>
    </xf>
    <xf numFmtId="0" fontId="13" fillId="0" borderId="15" xfId="0" applyFont="1" applyBorder="1" applyAlignment="1">
      <alignment horizontal="left" vertical="top" textRotation="90"/>
    </xf>
    <xf numFmtId="0" fontId="13" fillId="0" borderId="16" xfId="0" applyFont="1" applyBorder="1" applyAlignment="1">
      <alignment horizontal="left" vertical="top" textRotation="90"/>
    </xf>
    <xf numFmtId="0" fontId="11" fillId="0" borderId="17" xfId="0" applyFont="1" applyBorder="1"/>
    <xf numFmtId="0" fontId="12" fillId="0" borderId="17" xfId="0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1" fontId="6" fillId="0" borderId="7" xfId="0" applyNumberFormat="1" applyFont="1" applyBorder="1"/>
    <xf numFmtId="170" fontId="6" fillId="0" borderId="7" xfId="0" applyNumberFormat="1" applyFont="1" applyBorder="1"/>
    <xf numFmtId="170" fontId="6" fillId="0" borderId="8" xfId="0" applyNumberFormat="1" applyFont="1" applyBorder="1"/>
    <xf numFmtId="167" fontId="11" fillId="0" borderId="17" xfId="0" applyNumberFormat="1" applyFont="1" applyBorder="1" applyAlignment="1">
      <alignment horizontal="right"/>
    </xf>
    <xf numFmtId="167" fontId="11" fillId="0" borderId="18" xfId="0" applyNumberFormat="1" applyFont="1" applyBorder="1" applyAlignment="1">
      <alignment horizontal="right"/>
    </xf>
    <xf numFmtId="0" fontId="11" fillId="0" borderId="12" xfId="0" applyFont="1" applyBorder="1"/>
    <xf numFmtId="0" fontId="11" fillId="8" borderId="0" xfId="0" applyFont="1" applyFill="1"/>
    <xf numFmtId="0" fontId="12" fillId="8" borderId="0" xfId="0" applyFont="1" applyFill="1" applyAlignment="1">
      <alignment horizontal="center"/>
    </xf>
    <xf numFmtId="167" fontId="11" fillId="0" borderId="2" xfId="0" applyNumberFormat="1" applyFont="1" applyBorder="1"/>
    <xf numFmtId="0" fontId="1" fillId="8" borderId="2" xfId="0" applyFont="1" applyFill="1" applyBorder="1" applyAlignment="1">
      <alignment horizontal="center"/>
    </xf>
    <xf numFmtId="167" fontId="3" fillId="8" borderId="2" xfId="0" applyNumberFormat="1" applyFont="1" applyFill="1" applyBorder="1"/>
    <xf numFmtId="14" fontId="11" fillId="0" borderId="0" xfId="0" applyNumberFormat="1" applyFont="1" applyAlignment="1">
      <alignment horizontal="left"/>
    </xf>
    <xf numFmtId="170" fontId="6" fillId="0" borderId="0" xfId="0" applyNumberFormat="1" applyFont="1"/>
    <xf numFmtId="167" fontId="6" fillId="0" borderId="0" xfId="0" applyNumberFormat="1" applyFont="1" applyAlignment="1">
      <alignment horizontal="left"/>
    </xf>
    <xf numFmtId="167" fontId="10" fillId="0" borderId="0" xfId="0" applyNumberFormat="1" applyFont="1" applyAlignment="1">
      <alignment horizontal="left"/>
    </xf>
    <xf numFmtId="165" fontId="12" fillId="0" borderId="3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textRotation="90"/>
    </xf>
    <xf numFmtId="0" fontId="11" fillId="0" borderId="13" xfId="0" applyFont="1" applyBorder="1" applyAlignment="1">
      <alignment vertical="center"/>
    </xf>
    <xf numFmtId="0" fontId="15" fillId="0" borderId="15" xfId="0" applyFont="1" applyBorder="1" applyAlignment="1">
      <alignment horizontal="left" vertical="center" textRotation="90"/>
    </xf>
    <xf numFmtId="0" fontId="15" fillId="9" borderId="19" xfId="0" applyFont="1" applyFill="1" applyBorder="1" applyAlignment="1">
      <alignment vertical="center"/>
    </xf>
    <xf numFmtId="168" fontId="15" fillId="9" borderId="20" xfId="0" applyNumberFormat="1" applyFont="1" applyFill="1" applyBorder="1" applyAlignment="1">
      <alignment horizontal="center" vertical="center"/>
    </xf>
    <xf numFmtId="168" fontId="15" fillId="9" borderId="21" xfId="0" applyNumberFormat="1" applyFont="1" applyFill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13" fillId="8" borderId="0" xfId="0" applyFont="1" applyFill="1"/>
    <xf numFmtId="0" fontId="17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5" fillId="8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3" fillId="0" borderId="11" xfId="0" applyFont="1" applyBorder="1"/>
    <xf numFmtId="0" fontId="13" fillId="0" borderId="0" xfId="0" applyFont="1" applyAlignment="1">
      <alignment horizontal="left"/>
    </xf>
    <xf numFmtId="0" fontId="15" fillId="9" borderId="22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left" vertical="center"/>
    </xf>
    <xf numFmtId="0" fontId="15" fillId="9" borderId="20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6" fillId="8" borderId="23" xfId="0" applyFont="1" applyFill="1" applyBorder="1" applyAlignment="1">
      <alignment horizontal="left" vertical="center"/>
    </xf>
    <xf numFmtId="0" fontId="16" fillId="8" borderId="24" xfId="0" applyFont="1" applyFill="1" applyBorder="1" applyAlignment="1">
      <alignment horizontal="left" vertical="center"/>
    </xf>
    <xf numFmtId="168" fontId="16" fillId="8" borderId="24" xfId="0" applyNumberFormat="1" applyFont="1" applyFill="1" applyBorder="1" applyAlignment="1">
      <alignment horizontal="right" vertical="center"/>
    </xf>
    <xf numFmtId="168" fontId="16" fillId="8" borderId="25" xfId="0" applyNumberFormat="1" applyFont="1" applyFill="1" applyBorder="1" applyAlignment="1">
      <alignment horizontal="right" vertical="center"/>
    </xf>
    <xf numFmtId="0" fontId="16" fillId="8" borderId="26" xfId="0" applyFont="1" applyFill="1" applyBorder="1" applyAlignment="1">
      <alignment horizontal="left" vertical="center"/>
    </xf>
    <xf numFmtId="0" fontId="16" fillId="8" borderId="2" xfId="0" applyFont="1" applyFill="1" applyBorder="1" applyAlignment="1">
      <alignment horizontal="left" vertical="center"/>
    </xf>
    <xf numFmtId="168" fontId="16" fillId="8" borderId="2" xfId="0" applyNumberFormat="1" applyFont="1" applyFill="1" applyBorder="1" applyAlignment="1">
      <alignment horizontal="right" vertical="center"/>
    </xf>
    <xf numFmtId="168" fontId="16" fillId="8" borderId="9" xfId="0" applyNumberFormat="1" applyFont="1" applyFill="1" applyBorder="1" applyAlignment="1">
      <alignment horizontal="right" vertical="center"/>
    </xf>
    <xf numFmtId="0" fontId="16" fillId="8" borderId="27" xfId="0" applyFont="1" applyFill="1" applyBorder="1" applyAlignment="1">
      <alignment horizontal="left" vertical="center"/>
    </xf>
    <xf numFmtId="0" fontId="16" fillId="8" borderId="17" xfId="0" applyFont="1" applyFill="1" applyBorder="1" applyAlignment="1">
      <alignment horizontal="left" vertical="center"/>
    </xf>
    <xf numFmtId="168" fontId="16" fillId="8" borderId="17" xfId="0" applyNumberFormat="1" applyFont="1" applyFill="1" applyBorder="1" applyAlignment="1">
      <alignment horizontal="right" vertical="center"/>
    </xf>
    <xf numFmtId="168" fontId="16" fillId="8" borderId="18" xfId="0" applyNumberFormat="1" applyFont="1" applyFill="1" applyBorder="1" applyAlignment="1">
      <alignment horizontal="right" vertical="center"/>
    </xf>
    <xf numFmtId="170" fontId="14" fillId="0" borderId="11" xfId="0" applyNumberFormat="1" applyFont="1" applyBorder="1" applyAlignment="1">
      <alignment horizontal="right"/>
    </xf>
    <xf numFmtId="2" fontId="12" fillId="0" borderId="3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9" fillId="0" borderId="7" xfId="0" applyFont="1" applyBorder="1"/>
    <xf numFmtId="170" fontId="2" fillId="0" borderId="3" xfId="0" applyNumberFormat="1" applyFont="1" applyBorder="1" applyAlignment="1">
      <alignment horizontal="right"/>
    </xf>
    <xf numFmtId="171" fontId="6" fillId="0" borderId="0" xfId="0" applyNumberFormat="1" applyFont="1" applyAlignment="1">
      <alignment horizontal="left"/>
    </xf>
    <xf numFmtId="169" fontId="2" fillId="0" borderId="2" xfId="0" applyNumberFormat="1" applyFont="1" applyBorder="1" applyAlignment="1">
      <alignment horizontal="right"/>
    </xf>
    <xf numFmtId="0" fontId="12" fillId="8" borderId="2" xfId="0" applyFont="1" applyFill="1" applyBorder="1" applyAlignment="1">
      <alignment wrapText="1"/>
    </xf>
    <xf numFmtId="0" fontId="10" fillId="0" borderId="3" xfId="0" applyFont="1" applyBorder="1"/>
    <xf numFmtId="168" fontId="2" fillId="0" borderId="2" xfId="0" applyNumberFormat="1" applyFont="1" applyBorder="1" applyAlignment="1">
      <alignment horizontal="right"/>
    </xf>
    <xf numFmtId="0" fontId="7" fillId="0" borderId="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0" fillId="8" borderId="0" xfId="0" applyFont="1" applyFill="1"/>
    <xf numFmtId="0" fontId="6" fillId="0" borderId="2" xfId="0" applyFont="1" applyBorder="1" applyAlignment="1">
      <alignment horizontal="center" vertical="center"/>
    </xf>
    <xf numFmtId="0" fontId="20" fillId="8" borderId="0" xfId="0" applyFont="1" applyFill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1" fontId="12" fillId="0" borderId="3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167" fontId="6" fillId="0" borderId="0" xfId="0" applyNumberFormat="1" applyFont="1" applyAlignment="1">
      <alignment horizontal="left" vertical="center"/>
    </xf>
    <xf numFmtId="168" fontId="13" fillId="0" borderId="0" xfId="0" applyNumberFormat="1" applyFont="1"/>
    <xf numFmtId="0" fontId="21" fillId="8" borderId="15" xfId="0" applyFont="1" applyFill="1" applyBorder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top" textRotation="90"/>
    </xf>
    <xf numFmtId="0" fontId="23" fillId="8" borderId="15" xfId="0" applyFont="1" applyFill="1" applyBorder="1" applyAlignment="1">
      <alignment horizontal="center" wrapText="1"/>
    </xf>
    <xf numFmtId="0" fontId="23" fillId="8" borderId="0" xfId="0" applyFont="1" applyFill="1" applyAlignment="1">
      <alignment horizontal="center"/>
    </xf>
    <xf numFmtId="0" fontId="23" fillId="8" borderId="13" xfId="0" applyFont="1" applyFill="1" applyBorder="1" applyAlignment="1">
      <alignment horizontal="center"/>
    </xf>
    <xf numFmtId="0" fontId="23" fillId="8" borderId="15" xfId="0" applyFont="1" applyFill="1" applyBorder="1" applyAlignment="1">
      <alignment horizontal="center"/>
    </xf>
    <xf numFmtId="0" fontId="13" fillId="0" borderId="2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left" vertical="top" textRotation="90"/>
    </xf>
    <xf numFmtId="0" fontId="22" fillId="0" borderId="14" xfId="0" applyFont="1" applyBorder="1" applyAlignment="1">
      <alignment horizontal="left" vertical="top" textRotation="90"/>
    </xf>
    <xf numFmtId="0" fontId="22" fillId="0" borderId="16" xfId="0" applyFont="1" applyBorder="1" applyAlignment="1">
      <alignment horizontal="left" vertical="top" textRotation="90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top" textRotation="90"/>
    </xf>
    <xf numFmtId="0" fontId="22" fillId="0" borderId="14" xfId="0" applyFont="1" applyBorder="1" applyAlignment="1">
      <alignment horizontal="center" vertical="top" textRotation="90"/>
    </xf>
    <xf numFmtId="0" fontId="22" fillId="0" borderId="35" xfId="0" applyFont="1" applyBorder="1" applyAlignment="1">
      <alignment horizontal="center" vertical="top" textRotation="90"/>
    </xf>
    <xf numFmtId="0" fontId="18" fillId="0" borderId="0" xfId="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" xfId="20"/>
    <cellStyle name="Poznámka" xfId="21"/>
    <cellStyle name="Správně" xfId="22"/>
    <cellStyle name="Špatně" xfId="23"/>
    <cellStyle name="Zvýraznění 5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65"/>
  <sheetViews>
    <sheetView tabSelected="1" zoomScale="55" zoomScaleNormal="55" zoomScaleSheetLayoutView="85" zoomScalePageLayoutView="40" workbookViewId="0" topLeftCell="A1">
      <selection activeCell="J38" sqref="J38"/>
    </sheetView>
  </sheetViews>
  <sheetFormatPr defaultColWidth="11.421875" defaultRowHeight="15"/>
  <cols>
    <col min="1" max="1" width="1.28515625" style="13" customWidth="1"/>
    <col min="2" max="2" width="2.8515625" style="13" customWidth="1"/>
    <col min="3" max="3" width="8.7109375" style="13" customWidth="1"/>
    <col min="4" max="4" width="75.00390625" style="13" customWidth="1"/>
    <col min="5" max="7" width="25.7109375" style="13" customWidth="1"/>
    <col min="8" max="8" width="2.8515625" style="13" customWidth="1"/>
    <col min="9" max="9" width="11.421875" style="13" customWidth="1"/>
    <col min="10" max="10" width="27.140625" style="13" customWidth="1"/>
    <col min="11" max="11" width="29.28125" style="13" customWidth="1"/>
    <col min="12" max="12" width="16.8515625" style="13" customWidth="1"/>
    <col min="13" max="13" width="19.421875" style="13" customWidth="1"/>
    <col min="14" max="16384" width="11.421875" style="13" customWidth="1"/>
  </cols>
  <sheetData>
    <row r="1" spans="10:13" ht="7.5" customHeight="1" thickBot="1">
      <c r="J1" s="114"/>
      <c r="K1" s="114"/>
      <c r="L1" s="114"/>
      <c r="M1" s="114"/>
    </row>
    <row r="2" spans="2:13" s="113" customFormat="1" ht="15.75" customHeight="1">
      <c r="B2" s="172"/>
      <c r="C2" s="174"/>
      <c r="D2" s="176"/>
      <c r="E2" s="176"/>
      <c r="F2" s="174"/>
      <c r="G2" s="176"/>
      <c r="H2" s="165"/>
      <c r="J2" s="114"/>
      <c r="K2" s="114"/>
      <c r="L2" s="114"/>
      <c r="M2" s="114"/>
    </row>
    <row r="3" spans="2:8" s="114" customFormat="1" ht="15.75">
      <c r="B3" s="173"/>
      <c r="C3" s="175"/>
      <c r="D3" s="177"/>
      <c r="E3" s="177"/>
      <c r="F3" s="175"/>
      <c r="G3" s="177"/>
      <c r="H3" s="166"/>
    </row>
    <row r="4" spans="2:16" ht="14.25" customHeight="1">
      <c r="B4" s="173"/>
      <c r="C4" s="175"/>
      <c r="D4" s="177"/>
      <c r="E4" s="177"/>
      <c r="F4" s="175"/>
      <c r="G4" s="177"/>
      <c r="H4" s="166"/>
      <c r="J4" s="114"/>
      <c r="K4" s="114"/>
      <c r="L4" s="114"/>
      <c r="M4" s="114"/>
      <c r="N4" s="114"/>
      <c r="O4" s="114"/>
      <c r="P4" s="114"/>
    </row>
    <row r="5" spans="2:16" ht="15.75" customHeight="1">
      <c r="B5" s="167"/>
      <c r="C5" s="115"/>
      <c r="D5" s="26"/>
      <c r="E5" s="95"/>
      <c r="F5" s="27"/>
      <c r="G5" s="94"/>
      <c r="H5" s="69"/>
      <c r="J5" s="114"/>
      <c r="K5" s="114"/>
      <c r="L5" s="114"/>
      <c r="M5" s="114"/>
      <c r="N5" s="114"/>
      <c r="O5" s="114"/>
      <c r="P5" s="114"/>
    </row>
    <row r="6" spans="2:16" ht="15.75" customHeight="1">
      <c r="B6" s="167"/>
      <c r="C6" s="115"/>
      <c r="D6" s="26"/>
      <c r="E6" s="95"/>
      <c r="F6" s="95"/>
      <c r="G6" s="94"/>
      <c r="H6" s="69"/>
      <c r="J6" s="114"/>
      <c r="K6" s="114"/>
      <c r="L6" s="114"/>
      <c r="M6" s="114"/>
      <c r="N6" s="114"/>
      <c r="O6" s="114"/>
      <c r="P6" s="114"/>
    </row>
    <row r="7" spans="2:8" s="114" customFormat="1" ht="29.25" customHeight="1">
      <c r="B7" s="167"/>
      <c r="C7" s="115"/>
      <c r="D7" s="94"/>
      <c r="E7" s="95"/>
      <c r="F7" s="95"/>
      <c r="G7" s="94"/>
      <c r="H7" s="69"/>
    </row>
    <row r="8" spans="2:8" s="114" customFormat="1" ht="29.25" customHeight="1">
      <c r="B8" s="168" t="s">
        <v>115</v>
      </c>
      <c r="C8" s="169"/>
      <c r="D8" s="169"/>
      <c r="E8" s="169"/>
      <c r="F8" s="169"/>
      <c r="G8" s="169"/>
      <c r="H8" s="170"/>
    </row>
    <row r="9" spans="2:8" s="114" customFormat="1" ht="16.5" customHeight="1">
      <c r="B9" s="171"/>
      <c r="C9" s="169"/>
      <c r="D9" s="169"/>
      <c r="E9" s="169"/>
      <c r="F9" s="169"/>
      <c r="G9" s="169"/>
      <c r="H9" s="170"/>
    </row>
    <row r="10" spans="2:8" s="114" customFormat="1" ht="16.5" customHeight="1">
      <c r="B10" s="171"/>
      <c r="C10" s="169"/>
      <c r="D10" s="169"/>
      <c r="E10" s="169"/>
      <c r="F10" s="169"/>
      <c r="G10" s="169"/>
      <c r="H10" s="170"/>
    </row>
    <row r="11" spans="2:8" s="114" customFormat="1" ht="16.5" customHeight="1">
      <c r="B11" s="171"/>
      <c r="C11" s="169"/>
      <c r="D11" s="169"/>
      <c r="E11" s="169"/>
      <c r="F11" s="169"/>
      <c r="G11" s="169"/>
      <c r="H11" s="170"/>
    </row>
    <row r="12" spans="2:8" s="114" customFormat="1" ht="16.5" customHeight="1">
      <c r="B12" s="83"/>
      <c r="C12" s="115"/>
      <c r="D12" s="94"/>
      <c r="E12" s="95"/>
      <c r="F12" s="95"/>
      <c r="G12" s="94"/>
      <c r="H12" s="69"/>
    </row>
    <row r="13" spans="2:8" s="114" customFormat="1" ht="16.5" customHeight="1">
      <c r="B13" s="162" t="s">
        <v>47</v>
      </c>
      <c r="C13" s="163"/>
      <c r="D13" s="163"/>
      <c r="E13" s="163"/>
      <c r="F13" s="163"/>
      <c r="G13" s="163"/>
      <c r="H13" s="164"/>
    </row>
    <row r="14" spans="2:8" s="114" customFormat="1" ht="16.5" customHeight="1">
      <c r="B14" s="162"/>
      <c r="C14" s="163"/>
      <c r="D14" s="163"/>
      <c r="E14" s="163"/>
      <c r="F14" s="163"/>
      <c r="G14" s="163"/>
      <c r="H14" s="164"/>
    </row>
    <row r="15" spans="2:8" s="114" customFormat="1" ht="16.5" customHeight="1">
      <c r="B15" s="162"/>
      <c r="C15" s="163"/>
      <c r="D15" s="163"/>
      <c r="E15" s="163"/>
      <c r="F15" s="163"/>
      <c r="G15" s="163"/>
      <c r="H15" s="164"/>
    </row>
    <row r="16" spans="2:8" s="114" customFormat="1" ht="16.5" customHeight="1">
      <c r="B16" s="83"/>
      <c r="C16" s="115"/>
      <c r="D16" s="94"/>
      <c r="E16" s="95"/>
      <c r="F16" s="95"/>
      <c r="G16" s="94"/>
      <c r="H16" s="69"/>
    </row>
    <row r="17" spans="2:8" s="114" customFormat="1" ht="30" customHeight="1">
      <c r="B17" s="83"/>
      <c r="C17" s="115"/>
      <c r="D17" s="153" t="s">
        <v>90</v>
      </c>
      <c r="E17" s="155" t="s">
        <v>114</v>
      </c>
      <c r="F17" s="155" t="s">
        <v>91</v>
      </c>
      <c r="G17" s="94"/>
      <c r="H17" s="69"/>
    </row>
    <row r="18" spans="2:8" s="114" customFormat="1" ht="30" customHeight="1">
      <c r="B18" s="83"/>
      <c r="C18" s="115"/>
      <c r="D18" s="153"/>
      <c r="E18" s="95"/>
      <c r="F18" s="95"/>
      <c r="G18" s="94"/>
      <c r="H18" s="69"/>
    </row>
    <row r="19" spans="2:8" s="114" customFormat="1" ht="30" customHeight="1">
      <c r="B19" s="83"/>
      <c r="C19" s="115"/>
      <c r="D19" s="153"/>
      <c r="E19" s="95"/>
      <c r="F19" s="95"/>
      <c r="G19" s="94"/>
      <c r="H19" s="69"/>
    </row>
    <row r="20" spans="2:8" s="114" customFormat="1" ht="16.5" customHeight="1">
      <c r="B20" s="83"/>
      <c r="C20" s="115"/>
      <c r="D20" s="94"/>
      <c r="E20" s="95"/>
      <c r="F20" s="95"/>
      <c r="G20" s="94"/>
      <c r="H20" s="69"/>
    </row>
    <row r="21" spans="2:8" s="114" customFormat="1" ht="16.5" customHeight="1">
      <c r="B21" s="83"/>
      <c r="C21" s="115"/>
      <c r="D21" s="94"/>
      <c r="E21" s="95"/>
      <c r="F21" s="95"/>
      <c r="G21" s="94"/>
      <c r="H21" s="69"/>
    </row>
    <row r="22" spans="2:8" s="114" customFormat="1" ht="16.5" customHeight="1">
      <c r="B22" s="83"/>
      <c r="C22" s="115"/>
      <c r="D22" s="94"/>
      <c r="E22" s="95"/>
      <c r="F22" s="95"/>
      <c r="G22" s="94"/>
      <c r="H22" s="69"/>
    </row>
    <row r="23" spans="2:8" s="114" customFormat="1" ht="16.5" customHeight="1">
      <c r="B23" s="83"/>
      <c r="C23" s="115"/>
      <c r="D23" s="94"/>
      <c r="E23" s="95"/>
      <c r="F23" s="95"/>
      <c r="G23" s="94"/>
      <c r="H23" s="69"/>
    </row>
    <row r="24" spans="2:8" s="114" customFormat="1" ht="16.5" customHeight="1">
      <c r="B24" s="83"/>
      <c r="C24" s="115"/>
      <c r="D24" s="94"/>
      <c r="E24" s="95"/>
      <c r="F24" s="95"/>
      <c r="G24" s="94"/>
      <c r="H24" s="69"/>
    </row>
    <row r="25" spans="2:8" s="114" customFormat="1" ht="16.5" customHeight="1">
      <c r="B25" s="83"/>
      <c r="C25" s="115"/>
      <c r="D25" s="94"/>
      <c r="E25" s="95"/>
      <c r="F25" s="95"/>
      <c r="G25" s="94"/>
      <c r="H25" s="69"/>
    </row>
    <row r="26" spans="2:8" s="114" customFormat="1" ht="16.5" customHeight="1">
      <c r="B26" s="83"/>
      <c r="C26" s="115"/>
      <c r="D26" s="94"/>
      <c r="E26" s="95"/>
      <c r="F26" s="95"/>
      <c r="G26" s="94"/>
      <c r="H26" s="69"/>
    </row>
    <row r="27" spans="2:8" s="114" customFormat="1" ht="16.5" customHeight="1">
      <c r="B27" s="83"/>
      <c r="C27" s="115"/>
      <c r="D27" s="94"/>
      <c r="E27" s="95"/>
      <c r="F27" s="95"/>
      <c r="G27" s="94"/>
      <c r="H27" s="69"/>
    </row>
    <row r="28" spans="2:8" s="114" customFormat="1" ht="16.5" customHeight="1" thickBot="1">
      <c r="B28" s="83"/>
      <c r="C28" s="115"/>
      <c r="D28" s="94"/>
      <c r="E28" s="95"/>
      <c r="F28" s="95"/>
      <c r="G28" s="94"/>
      <c r="H28" s="69"/>
    </row>
    <row r="29" spans="2:13" s="117" customFormat="1" ht="28.5" customHeight="1" thickBot="1">
      <c r="B29" s="106"/>
      <c r="C29" s="122" t="s">
        <v>22</v>
      </c>
      <c r="D29" s="123" t="s">
        <v>25</v>
      </c>
      <c r="E29" s="124" t="s">
        <v>23</v>
      </c>
      <c r="F29" s="124" t="s">
        <v>32</v>
      </c>
      <c r="G29" s="125" t="s">
        <v>24</v>
      </c>
      <c r="H29" s="107"/>
      <c r="J29" s="114"/>
      <c r="K29" s="114"/>
      <c r="L29" s="114"/>
      <c r="M29" s="114"/>
    </row>
    <row r="30" spans="2:13" s="117" customFormat="1" ht="28.5" customHeight="1">
      <c r="B30" s="106"/>
      <c r="C30" s="126">
        <v>1</v>
      </c>
      <c r="D30" s="127" t="s">
        <v>27</v>
      </c>
      <c r="E30" s="128">
        <f>'AC část'!H62</f>
        <v>0</v>
      </c>
      <c r="F30" s="128">
        <f>E30*0.21</f>
        <v>0</v>
      </c>
      <c r="G30" s="129">
        <f>E30*1.21</f>
        <v>0</v>
      </c>
      <c r="H30" s="107"/>
      <c r="J30" s="114"/>
      <c r="K30" s="114"/>
      <c r="L30" s="114"/>
      <c r="M30" s="114"/>
    </row>
    <row r="31" spans="2:13" s="117" customFormat="1" ht="28.5" customHeight="1">
      <c r="B31" s="106"/>
      <c r="C31" s="130">
        <v>2</v>
      </c>
      <c r="D31" s="131" t="s">
        <v>28</v>
      </c>
      <c r="E31" s="132">
        <f>'DC část'!H35</f>
        <v>0</v>
      </c>
      <c r="F31" s="132">
        <f>E31*0.21</f>
        <v>0</v>
      </c>
      <c r="G31" s="133">
        <f>E31*1.21</f>
        <v>0</v>
      </c>
      <c r="H31" s="107"/>
      <c r="J31" s="114"/>
      <c r="K31" s="114"/>
      <c r="L31" s="114"/>
      <c r="M31" s="114"/>
    </row>
    <row r="32" spans="2:13" s="117" customFormat="1" ht="28.5" customHeight="1">
      <c r="B32" s="106"/>
      <c r="C32" s="130">
        <v>3</v>
      </c>
      <c r="D32" s="131" t="s">
        <v>29</v>
      </c>
      <c r="E32" s="132">
        <f>Konstrukce!H31</f>
        <v>0</v>
      </c>
      <c r="F32" s="132">
        <f>E32*0.21</f>
        <v>0</v>
      </c>
      <c r="G32" s="133">
        <f>E32*1.21</f>
        <v>0</v>
      </c>
      <c r="H32" s="107"/>
      <c r="J32" s="114"/>
      <c r="K32" s="114"/>
      <c r="L32" s="114"/>
      <c r="M32" s="114"/>
    </row>
    <row r="33" spans="2:13" s="117" customFormat="1" ht="28.5" customHeight="1" thickBot="1">
      <c r="B33" s="106"/>
      <c r="C33" s="134">
        <v>4</v>
      </c>
      <c r="D33" s="135" t="s">
        <v>33</v>
      </c>
      <c r="E33" s="136">
        <f>'Střídače+panely'!H40</f>
        <v>0</v>
      </c>
      <c r="F33" s="136">
        <f>E33*0.21</f>
        <v>0</v>
      </c>
      <c r="G33" s="137">
        <f>E33*1.21</f>
        <v>0</v>
      </c>
      <c r="H33" s="107"/>
      <c r="J33" s="161">
        <f>E36-J36</f>
        <v>0</v>
      </c>
      <c r="K33" s="114"/>
      <c r="L33" s="114"/>
      <c r="M33" s="114"/>
    </row>
    <row r="34" spans="2:8" s="114" customFormat="1" ht="16.5" customHeight="1">
      <c r="B34" s="83"/>
      <c r="C34" s="115"/>
      <c r="D34" s="94"/>
      <c r="E34" s="95"/>
      <c r="F34" s="95"/>
      <c r="G34" s="94"/>
      <c r="H34" s="69"/>
    </row>
    <row r="35" spans="2:8" s="114" customFormat="1" ht="16.5" customHeight="1" thickBot="1">
      <c r="B35" s="83"/>
      <c r="C35" s="115"/>
      <c r="D35" s="94"/>
      <c r="E35" s="95"/>
      <c r="F35" s="95"/>
      <c r="G35" s="94"/>
      <c r="H35" s="69"/>
    </row>
    <row r="36" spans="2:12" s="119" customFormat="1" ht="30.75" customHeight="1" thickBot="1">
      <c r="B36" s="108"/>
      <c r="C36" s="118"/>
      <c r="D36" s="109" t="s">
        <v>26</v>
      </c>
      <c r="E36" s="110">
        <f>SUM(E30:E33)</f>
        <v>0</v>
      </c>
      <c r="F36" s="110">
        <f>SUM(F30:F33)</f>
        <v>0</v>
      </c>
      <c r="G36" s="111">
        <f>SUM(G30:G33)</f>
        <v>0</v>
      </c>
      <c r="H36" s="112"/>
      <c r="J36" s="111">
        <f>K36/1.21</f>
        <v>0</v>
      </c>
      <c r="K36" s="114"/>
      <c r="L36" s="114"/>
    </row>
    <row r="37" spans="2:10" s="114" customFormat="1" ht="16.5" customHeight="1" thickBot="1">
      <c r="B37" s="83"/>
      <c r="C37" s="115"/>
      <c r="D37" s="94"/>
      <c r="E37" s="95"/>
      <c r="F37" s="95"/>
      <c r="G37" s="94"/>
      <c r="H37" s="69"/>
      <c r="J37" s="116"/>
    </row>
    <row r="38" spans="2:12" s="119" customFormat="1" ht="30.75" customHeight="1" thickBot="1">
      <c r="B38" s="108"/>
      <c r="C38" s="118"/>
      <c r="D38" s="109" t="s">
        <v>69</v>
      </c>
      <c r="E38" s="110">
        <f>E36/J38</f>
        <v>0</v>
      </c>
      <c r="F38" s="110">
        <f>E38*0.21</f>
        <v>0</v>
      </c>
      <c r="G38" s="111">
        <f>E38*1.21</f>
        <v>0</v>
      </c>
      <c r="H38" s="112"/>
      <c r="J38" s="190">
        <f>'Střídače+panely'!F16*495</f>
        <v>406890</v>
      </c>
      <c r="K38" s="114"/>
      <c r="L38" s="114"/>
    </row>
    <row r="39" spans="2:10" s="114" customFormat="1" ht="16.5" customHeight="1">
      <c r="B39" s="83"/>
      <c r="C39" s="115"/>
      <c r="D39" s="94"/>
      <c r="E39" s="95"/>
      <c r="F39" s="95"/>
      <c r="G39" s="94"/>
      <c r="H39" s="69"/>
      <c r="J39" s="116"/>
    </row>
    <row r="40" spans="2:10" s="114" customFormat="1" ht="16.5" customHeight="1">
      <c r="B40" s="83"/>
      <c r="C40" s="115"/>
      <c r="D40" s="94"/>
      <c r="E40" s="95"/>
      <c r="F40" s="95"/>
      <c r="G40" s="94"/>
      <c r="H40" s="69"/>
      <c r="J40" s="116"/>
    </row>
    <row r="41" spans="2:10" s="114" customFormat="1" ht="16.5" customHeight="1">
      <c r="B41" s="83"/>
      <c r="C41" s="115"/>
      <c r="D41" s="94"/>
      <c r="E41" s="95"/>
      <c r="F41" s="95"/>
      <c r="G41" s="94"/>
      <c r="H41" s="69"/>
      <c r="J41" s="116"/>
    </row>
    <row r="42" spans="2:10" s="114" customFormat="1" ht="16.5" customHeight="1">
      <c r="B42" s="83"/>
      <c r="C42" s="115"/>
      <c r="D42" s="94"/>
      <c r="E42" s="95"/>
      <c r="F42" s="95"/>
      <c r="G42" s="94"/>
      <c r="H42" s="69"/>
      <c r="J42" s="116"/>
    </row>
    <row r="43" spans="2:10" s="114" customFormat="1" ht="16.5" customHeight="1">
      <c r="B43" s="83"/>
      <c r="C43" s="115"/>
      <c r="D43" s="94"/>
      <c r="E43" s="95"/>
      <c r="F43" s="95"/>
      <c r="G43" s="94"/>
      <c r="H43" s="69"/>
      <c r="J43" s="116"/>
    </row>
    <row r="44" spans="2:10" s="114" customFormat="1" ht="16.5" customHeight="1">
      <c r="B44" s="83"/>
      <c r="C44" s="115"/>
      <c r="D44" s="94"/>
      <c r="E44" s="95"/>
      <c r="F44" s="95"/>
      <c r="G44" s="94"/>
      <c r="H44" s="69"/>
      <c r="J44" s="116"/>
    </row>
    <row r="45" spans="2:10" s="114" customFormat="1" ht="16.5" customHeight="1">
      <c r="B45" s="83"/>
      <c r="C45" s="115"/>
      <c r="D45" s="94"/>
      <c r="E45" s="95"/>
      <c r="F45" s="95"/>
      <c r="G45" s="94"/>
      <c r="H45" s="69"/>
      <c r="J45" s="116"/>
    </row>
    <row r="46" spans="2:10" s="114" customFormat="1" ht="16.5" customHeight="1">
      <c r="B46" s="83"/>
      <c r="C46" s="115"/>
      <c r="D46" s="94"/>
      <c r="E46" s="95"/>
      <c r="F46" s="95"/>
      <c r="G46" s="94"/>
      <c r="H46" s="69"/>
      <c r="J46" s="116"/>
    </row>
    <row r="47" spans="2:10" s="114" customFormat="1" ht="16.5" customHeight="1">
      <c r="B47" s="83"/>
      <c r="C47" s="115"/>
      <c r="D47" s="94"/>
      <c r="E47" s="95"/>
      <c r="F47" s="95"/>
      <c r="G47" s="94"/>
      <c r="H47" s="69"/>
      <c r="J47" s="116"/>
    </row>
    <row r="48" spans="2:10" s="114" customFormat="1" ht="16.5" customHeight="1">
      <c r="B48" s="83"/>
      <c r="C48" s="115"/>
      <c r="D48" s="94"/>
      <c r="E48" s="95"/>
      <c r="F48" s="95"/>
      <c r="G48" s="94"/>
      <c r="H48" s="69"/>
      <c r="J48" s="116"/>
    </row>
    <row r="49" spans="2:10" s="114" customFormat="1" ht="16.5" customHeight="1">
      <c r="B49" s="83"/>
      <c r="C49" s="115"/>
      <c r="D49" s="94"/>
      <c r="E49" s="95"/>
      <c r="F49" s="95"/>
      <c r="G49" s="94"/>
      <c r="H49" s="69"/>
      <c r="J49" s="116"/>
    </row>
    <row r="50" spans="2:10" s="114" customFormat="1" ht="16.5" customHeight="1">
      <c r="B50" s="83"/>
      <c r="C50" s="115"/>
      <c r="D50" s="94"/>
      <c r="E50" s="95"/>
      <c r="F50" s="95"/>
      <c r="G50" s="94"/>
      <c r="H50" s="69"/>
      <c r="J50" s="116"/>
    </row>
    <row r="51" spans="2:10" s="114" customFormat="1" ht="16.5" customHeight="1">
      <c r="B51" s="83"/>
      <c r="C51" s="115"/>
      <c r="D51" s="94"/>
      <c r="E51" s="95"/>
      <c r="F51" s="95"/>
      <c r="G51" s="94"/>
      <c r="H51" s="69"/>
      <c r="J51" s="116"/>
    </row>
    <row r="52" spans="2:10" s="114" customFormat="1" ht="16.5" customHeight="1">
      <c r="B52" s="83"/>
      <c r="C52" s="115"/>
      <c r="D52" s="94"/>
      <c r="E52" s="95"/>
      <c r="F52" s="95"/>
      <c r="G52" s="94"/>
      <c r="H52" s="69"/>
      <c r="J52" s="116"/>
    </row>
    <row r="53" spans="2:10" s="114" customFormat="1" ht="16.5" customHeight="1">
      <c r="B53" s="83"/>
      <c r="C53" s="115"/>
      <c r="D53" s="94"/>
      <c r="E53" s="95"/>
      <c r="F53" s="95"/>
      <c r="G53" s="94"/>
      <c r="H53" s="69"/>
      <c r="J53" s="116"/>
    </row>
    <row r="54" spans="2:10" s="114" customFormat="1" ht="16.5" customHeight="1">
      <c r="B54" s="83"/>
      <c r="C54" s="115"/>
      <c r="D54" s="94"/>
      <c r="E54" s="95"/>
      <c r="F54" s="95"/>
      <c r="G54" s="94"/>
      <c r="H54" s="69"/>
      <c r="J54" s="116"/>
    </row>
    <row r="55" spans="2:10" s="114" customFormat="1" ht="16.5" customHeight="1">
      <c r="B55" s="83"/>
      <c r="C55" s="115"/>
      <c r="D55" s="94"/>
      <c r="E55" s="95"/>
      <c r="F55" s="95"/>
      <c r="G55" s="94"/>
      <c r="H55" s="69"/>
      <c r="J55" s="116"/>
    </row>
    <row r="56" spans="2:10" s="114" customFormat="1" ht="16.5" customHeight="1">
      <c r="B56" s="83"/>
      <c r="C56" s="115"/>
      <c r="D56" s="94"/>
      <c r="E56" s="95"/>
      <c r="F56" s="95"/>
      <c r="G56" s="94"/>
      <c r="H56" s="69"/>
      <c r="J56" s="116"/>
    </row>
    <row r="57" spans="2:10" s="114" customFormat="1" ht="16.5" customHeight="1">
      <c r="B57" s="83"/>
      <c r="C57" s="115"/>
      <c r="D57" s="94"/>
      <c r="E57" s="95"/>
      <c r="F57" s="95"/>
      <c r="G57" s="94"/>
      <c r="H57" s="69"/>
      <c r="J57" s="116"/>
    </row>
    <row r="58" spans="2:10" s="114" customFormat="1" ht="16.5" customHeight="1">
      <c r="B58" s="83"/>
      <c r="D58" s="13"/>
      <c r="E58" s="21"/>
      <c r="F58" s="21"/>
      <c r="G58" s="13"/>
      <c r="H58" s="69"/>
      <c r="J58" s="116"/>
    </row>
    <row r="59" spans="2:10" s="114" customFormat="1" ht="16.5" customHeight="1">
      <c r="B59" s="83"/>
      <c r="D59" s="13"/>
      <c r="E59" s="21"/>
      <c r="F59" s="21"/>
      <c r="G59" s="13"/>
      <c r="H59" s="69"/>
      <c r="J59" s="116"/>
    </row>
    <row r="60" spans="2:10" s="114" customFormat="1" ht="16.5" customHeight="1">
      <c r="B60" s="83"/>
      <c r="D60" s="13"/>
      <c r="E60" s="21"/>
      <c r="F60" s="21"/>
      <c r="G60" s="13"/>
      <c r="H60" s="69"/>
      <c r="J60" s="116"/>
    </row>
    <row r="61" spans="2:10" s="114" customFormat="1" ht="16.5" customHeight="1">
      <c r="B61" s="83"/>
      <c r="D61" s="13" t="s">
        <v>58</v>
      </c>
      <c r="E61" s="13" t="s">
        <v>59</v>
      </c>
      <c r="F61" s="21"/>
      <c r="G61" s="13"/>
      <c r="H61" s="69"/>
      <c r="J61" s="116"/>
    </row>
    <row r="62" spans="2:10" s="114" customFormat="1" ht="16.5" customHeight="1">
      <c r="B62" s="83"/>
      <c r="D62" s="13"/>
      <c r="E62" s="99"/>
      <c r="F62" s="21"/>
      <c r="G62" s="13"/>
      <c r="H62" s="69"/>
      <c r="J62" s="116"/>
    </row>
    <row r="63" spans="2:10" s="114" customFormat="1" ht="16.5" customHeight="1" thickBot="1">
      <c r="B63" s="84"/>
      <c r="C63" s="120"/>
      <c r="D63" s="64"/>
      <c r="E63" s="65"/>
      <c r="F63" s="65"/>
      <c r="G63" s="64"/>
      <c r="H63" s="93"/>
      <c r="J63" s="116"/>
    </row>
    <row r="64" spans="2:10" s="114" customFormat="1" ht="5.25" customHeight="1">
      <c r="B64" s="22"/>
      <c r="D64" s="13"/>
      <c r="E64" s="21"/>
      <c r="F64" s="21"/>
      <c r="G64" s="13"/>
      <c r="H64" s="13"/>
      <c r="J64" s="116"/>
    </row>
    <row r="65" spans="2:10" s="114" customFormat="1" ht="16.5" customHeight="1">
      <c r="B65" s="22"/>
      <c r="D65" s="13"/>
      <c r="E65" s="21"/>
      <c r="F65" s="21"/>
      <c r="G65" s="13"/>
      <c r="H65" s="13"/>
      <c r="J65" s="116"/>
    </row>
    <row r="66" spans="2:10" s="114" customFormat="1" ht="16.5" customHeight="1">
      <c r="B66" s="22"/>
      <c r="D66" s="13"/>
      <c r="E66" s="21"/>
      <c r="F66" s="21"/>
      <c r="G66" s="13"/>
      <c r="H66" s="13"/>
      <c r="J66" s="116"/>
    </row>
    <row r="67" spans="2:10" s="114" customFormat="1" ht="16.5" customHeight="1">
      <c r="B67" s="22"/>
      <c r="D67" s="13"/>
      <c r="E67" s="21"/>
      <c r="F67" s="21"/>
      <c r="G67" s="13"/>
      <c r="H67" s="13"/>
      <c r="J67" s="116"/>
    </row>
    <row r="68" spans="2:10" s="114" customFormat="1" ht="16.5" customHeight="1">
      <c r="B68" s="22"/>
      <c r="D68" s="13"/>
      <c r="E68" s="21"/>
      <c r="F68" s="21"/>
      <c r="G68" s="13"/>
      <c r="H68" s="13"/>
      <c r="J68" s="116"/>
    </row>
    <row r="69" spans="2:10" s="114" customFormat="1" ht="16.5" customHeight="1">
      <c r="B69" s="22"/>
      <c r="D69" s="13"/>
      <c r="E69" s="21"/>
      <c r="F69" s="21"/>
      <c r="G69" s="13"/>
      <c r="H69" s="13"/>
      <c r="J69" s="116"/>
    </row>
    <row r="70" spans="2:10" s="114" customFormat="1" ht="16.5" customHeight="1">
      <c r="B70" s="22"/>
      <c r="D70" s="13"/>
      <c r="E70" s="21"/>
      <c r="F70" s="21"/>
      <c r="G70" s="13"/>
      <c r="H70" s="13"/>
      <c r="J70" s="116"/>
    </row>
    <row r="71" spans="2:10" s="114" customFormat="1" ht="16.5" customHeight="1">
      <c r="B71" s="22"/>
      <c r="D71" s="13"/>
      <c r="E71" s="21"/>
      <c r="F71" s="21"/>
      <c r="G71" s="13"/>
      <c r="H71" s="13"/>
      <c r="J71" s="116"/>
    </row>
    <row r="72" spans="2:10" s="114" customFormat="1" ht="16.5" customHeight="1">
      <c r="B72" s="22"/>
      <c r="D72" s="13"/>
      <c r="E72" s="21"/>
      <c r="F72" s="21"/>
      <c r="G72" s="13"/>
      <c r="H72" s="13"/>
      <c r="J72" s="116"/>
    </row>
    <row r="73" spans="2:10" s="114" customFormat="1" ht="16.5" customHeight="1">
      <c r="B73" s="22"/>
      <c r="D73" s="13"/>
      <c r="E73" s="21"/>
      <c r="F73" s="21"/>
      <c r="G73" s="13"/>
      <c r="H73" s="13"/>
      <c r="J73" s="116"/>
    </row>
    <row r="74" spans="2:10" s="114" customFormat="1" ht="16.5" customHeight="1">
      <c r="B74" s="22"/>
      <c r="D74" s="13"/>
      <c r="E74" s="21"/>
      <c r="F74" s="21"/>
      <c r="G74" s="13"/>
      <c r="H74" s="13"/>
      <c r="J74" s="116"/>
    </row>
    <row r="75" spans="2:10" s="114" customFormat="1" ht="16.5" customHeight="1">
      <c r="B75" s="22"/>
      <c r="D75" s="13"/>
      <c r="E75" s="21"/>
      <c r="F75" s="21"/>
      <c r="G75" s="13"/>
      <c r="H75" s="13"/>
      <c r="J75" s="116"/>
    </row>
    <row r="76" spans="2:10" s="114" customFormat="1" ht="16.5" customHeight="1">
      <c r="B76" s="22"/>
      <c r="D76" s="13"/>
      <c r="E76" s="21"/>
      <c r="F76" s="21"/>
      <c r="G76" s="13"/>
      <c r="H76" s="13"/>
      <c r="J76" s="116"/>
    </row>
    <row r="77" spans="2:10" s="114" customFormat="1" ht="16.5" customHeight="1">
      <c r="B77" s="22"/>
      <c r="D77" s="13"/>
      <c r="E77" s="21"/>
      <c r="F77" s="21"/>
      <c r="G77" s="13"/>
      <c r="H77" s="13"/>
      <c r="J77" s="116"/>
    </row>
    <row r="78" spans="2:10" s="114" customFormat="1" ht="16.5" customHeight="1">
      <c r="B78" s="22"/>
      <c r="D78" s="13"/>
      <c r="E78" s="21"/>
      <c r="F78" s="21"/>
      <c r="G78" s="13"/>
      <c r="H78" s="13"/>
      <c r="J78" s="116"/>
    </row>
    <row r="79" spans="2:10" s="114" customFormat="1" ht="16.5" customHeight="1">
      <c r="B79" s="22"/>
      <c r="D79" s="13"/>
      <c r="E79" s="21"/>
      <c r="F79" s="21"/>
      <c r="G79" s="13"/>
      <c r="H79" s="13"/>
      <c r="J79" s="116"/>
    </row>
    <row r="80" spans="2:10" s="114" customFormat="1" ht="16.5" customHeight="1">
      <c r="B80" s="22"/>
      <c r="D80" s="13"/>
      <c r="E80" s="21"/>
      <c r="F80" s="21"/>
      <c r="G80" s="13"/>
      <c r="H80" s="13"/>
      <c r="J80" s="116"/>
    </row>
    <row r="81" spans="2:10" s="114" customFormat="1" ht="16.5" customHeight="1">
      <c r="B81" s="22"/>
      <c r="D81" s="13"/>
      <c r="E81" s="21"/>
      <c r="F81" s="21"/>
      <c r="G81" s="13"/>
      <c r="H81" s="13"/>
      <c r="J81" s="116"/>
    </row>
    <row r="82" spans="2:10" s="114" customFormat="1" ht="16.5" customHeight="1">
      <c r="B82" s="22"/>
      <c r="D82" s="13"/>
      <c r="E82" s="21"/>
      <c r="F82" s="21"/>
      <c r="G82" s="13"/>
      <c r="H82" s="13"/>
      <c r="J82" s="116"/>
    </row>
    <row r="83" spans="2:10" s="114" customFormat="1" ht="16.5" customHeight="1">
      <c r="B83" s="22"/>
      <c r="D83" s="13"/>
      <c r="E83" s="21"/>
      <c r="F83" s="21"/>
      <c r="G83" s="13"/>
      <c r="H83" s="13"/>
      <c r="J83" s="116"/>
    </row>
    <row r="84" spans="2:10" s="114" customFormat="1" ht="16.5" customHeight="1">
      <c r="B84" s="22"/>
      <c r="D84" s="13"/>
      <c r="E84" s="21"/>
      <c r="F84" s="21"/>
      <c r="G84" s="13"/>
      <c r="H84" s="13"/>
      <c r="J84" s="116"/>
    </row>
    <row r="85" spans="2:10" s="114" customFormat="1" ht="16.5" customHeight="1">
      <c r="B85" s="22"/>
      <c r="D85" s="13"/>
      <c r="E85" s="21"/>
      <c r="F85" s="21"/>
      <c r="G85" s="13"/>
      <c r="H85" s="13"/>
      <c r="J85" s="116"/>
    </row>
    <row r="86" spans="2:10" s="114" customFormat="1" ht="16.5" customHeight="1">
      <c r="B86" s="22"/>
      <c r="D86" s="13"/>
      <c r="E86" s="21"/>
      <c r="F86" s="21"/>
      <c r="G86" s="13"/>
      <c r="H86" s="13"/>
      <c r="J86" s="116"/>
    </row>
    <row r="87" spans="2:10" s="114" customFormat="1" ht="16.5" customHeight="1">
      <c r="B87" s="22"/>
      <c r="D87" s="13"/>
      <c r="E87" s="21"/>
      <c r="F87" s="21"/>
      <c r="G87" s="13"/>
      <c r="H87" s="13"/>
      <c r="J87" s="116"/>
    </row>
    <row r="88" spans="2:10" s="114" customFormat="1" ht="16.5" customHeight="1">
      <c r="B88" s="22"/>
      <c r="D88" s="13"/>
      <c r="E88" s="21"/>
      <c r="F88" s="21"/>
      <c r="G88" s="13"/>
      <c r="H88" s="13"/>
      <c r="J88" s="116"/>
    </row>
    <row r="89" spans="2:10" s="114" customFormat="1" ht="16.5" customHeight="1">
      <c r="B89" s="22"/>
      <c r="D89" s="13"/>
      <c r="E89" s="21"/>
      <c r="F89" s="21"/>
      <c r="G89" s="13"/>
      <c r="H89" s="13"/>
      <c r="J89" s="116"/>
    </row>
    <row r="90" spans="2:10" s="114" customFormat="1" ht="16.5" customHeight="1">
      <c r="B90" s="22"/>
      <c r="D90" s="13"/>
      <c r="E90" s="21"/>
      <c r="F90" s="21"/>
      <c r="G90" s="13"/>
      <c r="H90" s="13"/>
      <c r="J90" s="116"/>
    </row>
    <row r="91" spans="2:10" s="114" customFormat="1" ht="16.5" customHeight="1">
      <c r="B91" s="22"/>
      <c r="D91" s="13"/>
      <c r="E91" s="21"/>
      <c r="F91" s="21"/>
      <c r="G91" s="13"/>
      <c r="H91" s="13"/>
      <c r="J91" s="116"/>
    </row>
    <row r="92" spans="2:10" s="114" customFormat="1" ht="16.5" customHeight="1">
      <c r="B92" s="22"/>
      <c r="D92" s="13"/>
      <c r="E92" s="21"/>
      <c r="F92" s="21"/>
      <c r="G92" s="13"/>
      <c r="H92" s="13"/>
      <c r="J92" s="116"/>
    </row>
    <row r="93" spans="2:10" s="114" customFormat="1" ht="16.5" customHeight="1">
      <c r="B93" s="22"/>
      <c r="D93" s="13"/>
      <c r="E93" s="21"/>
      <c r="F93" s="21"/>
      <c r="G93" s="13"/>
      <c r="H93" s="13"/>
      <c r="J93" s="116"/>
    </row>
    <row r="94" spans="2:10" s="114" customFormat="1" ht="16.5" customHeight="1">
      <c r="B94" s="22"/>
      <c r="D94" s="13"/>
      <c r="E94" s="21"/>
      <c r="F94" s="21"/>
      <c r="G94" s="13"/>
      <c r="H94" s="13"/>
      <c r="J94" s="116"/>
    </row>
    <row r="95" spans="2:10" s="114" customFormat="1" ht="16.5" customHeight="1">
      <c r="B95" s="22"/>
      <c r="D95" s="13"/>
      <c r="E95" s="21"/>
      <c r="F95" s="21"/>
      <c r="G95" s="13"/>
      <c r="H95" s="13"/>
      <c r="J95" s="116"/>
    </row>
    <row r="96" spans="2:10" s="114" customFormat="1" ht="16.5" customHeight="1">
      <c r="B96" s="22"/>
      <c r="D96" s="13"/>
      <c r="E96" s="21"/>
      <c r="F96" s="21"/>
      <c r="G96" s="13"/>
      <c r="H96" s="13"/>
      <c r="J96" s="116"/>
    </row>
    <row r="97" spans="2:10" s="114" customFormat="1" ht="16.5" customHeight="1">
      <c r="B97" s="22"/>
      <c r="D97" s="13"/>
      <c r="E97" s="21"/>
      <c r="F97" s="21"/>
      <c r="G97" s="13"/>
      <c r="H97" s="13"/>
      <c r="J97" s="116"/>
    </row>
    <row r="98" spans="2:10" s="114" customFormat="1" ht="16.5" customHeight="1">
      <c r="B98" s="22"/>
      <c r="D98" s="13"/>
      <c r="E98" s="21"/>
      <c r="F98" s="21"/>
      <c r="G98" s="13"/>
      <c r="H98" s="13"/>
      <c r="J98" s="116"/>
    </row>
    <row r="99" spans="2:10" s="114" customFormat="1" ht="16.5" customHeight="1">
      <c r="B99" s="22"/>
      <c r="D99" s="13"/>
      <c r="E99" s="21"/>
      <c r="F99" s="21"/>
      <c r="G99" s="13"/>
      <c r="H99" s="13"/>
      <c r="J99" s="116"/>
    </row>
    <row r="100" spans="2:10" s="114" customFormat="1" ht="16.5" customHeight="1">
      <c r="B100" s="22"/>
      <c r="D100" s="13"/>
      <c r="E100" s="21"/>
      <c r="F100" s="21"/>
      <c r="G100" s="13"/>
      <c r="H100" s="13"/>
      <c r="J100" s="116"/>
    </row>
    <row r="101" spans="2:10" s="114" customFormat="1" ht="16.5" customHeight="1">
      <c r="B101" s="22"/>
      <c r="D101" s="13"/>
      <c r="E101" s="21"/>
      <c r="F101" s="21"/>
      <c r="G101" s="13"/>
      <c r="H101" s="13"/>
      <c r="J101" s="116"/>
    </row>
    <row r="102" spans="2:10" s="114" customFormat="1" ht="16.5" customHeight="1">
      <c r="B102" s="22"/>
      <c r="D102" s="13"/>
      <c r="E102" s="21"/>
      <c r="F102" s="21"/>
      <c r="G102" s="13"/>
      <c r="H102" s="13"/>
      <c r="J102" s="116"/>
    </row>
    <row r="103" spans="2:10" s="114" customFormat="1" ht="16.5" customHeight="1">
      <c r="B103" s="22"/>
      <c r="D103" s="13"/>
      <c r="E103" s="21"/>
      <c r="F103" s="21"/>
      <c r="G103" s="13"/>
      <c r="H103" s="13"/>
      <c r="J103" s="116"/>
    </row>
    <row r="104" spans="2:10" s="114" customFormat="1" ht="16.5" customHeight="1">
      <c r="B104" s="22"/>
      <c r="D104" s="13"/>
      <c r="E104" s="21"/>
      <c r="F104" s="21"/>
      <c r="G104" s="13"/>
      <c r="H104" s="13"/>
      <c r="J104" s="116"/>
    </row>
    <row r="105" spans="2:10" s="114" customFormat="1" ht="16.5" customHeight="1">
      <c r="B105" s="22"/>
      <c r="D105" s="13"/>
      <c r="E105" s="21"/>
      <c r="F105" s="21"/>
      <c r="G105" s="13"/>
      <c r="H105" s="13"/>
      <c r="J105" s="116"/>
    </row>
    <row r="106" spans="2:10" s="114" customFormat="1" ht="16.5" customHeight="1">
      <c r="B106" s="22"/>
      <c r="D106" s="13"/>
      <c r="E106" s="21"/>
      <c r="F106" s="21"/>
      <c r="G106" s="13"/>
      <c r="H106" s="13"/>
      <c r="J106" s="116"/>
    </row>
    <row r="107" spans="2:10" s="114" customFormat="1" ht="16.5" customHeight="1">
      <c r="B107" s="22"/>
      <c r="D107" s="13"/>
      <c r="E107" s="21"/>
      <c r="F107" s="21"/>
      <c r="G107" s="13"/>
      <c r="H107" s="13"/>
      <c r="J107" s="116"/>
    </row>
    <row r="108" spans="2:10" s="114" customFormat="1" ht="16.5" customHeight="1">
      <c r="B108" s="22"/>
      <c r="D108" s="13"/>
      <c r="E108" s="21"/>
      <c r="F108" s="21"/>
      <c r="G108" s="13"/>
      <c r="H108" s="13"/>
      <c r="J108" s="116"/>
    </row>
    <row r="109" spans="2:10" s="114" customFormat="1" ht="16.5" customHeight="1">
      <c r="B109" s="22"/>
      <c r="D109" s="13"/>
      <c r="E109" s="21"/>
      <c r="F109" s="21"/>
      <c r="G109" s="13"/>
      <c r="H109" s="13"/>
      <c r="J109" s="116"/>
    </row>
    <row r="110" spans="2:10" s="114" customFormat="1" ht="16.5" customHeight="1">
      <c r="B110" s="22"/>
      <c r="D110" s="13"/>
      <c r="E110" s="21"/>
      <c r="F110" s="21"/>
      <c r="G110" s="13"/>
      <c r="H110" s="13"/>
      <c r="J110" s="116"/>
    </row>
    <row r="111" spans="2:10" s="114" customFormat="1" ht="16.5" customHeight="1">
      <c r="B111" s="22"/>
      <c r="D111" s="13"/>
      <c r="E111" s="21"/>
      <c r="F111" s="21"/>
      <c r="G111" s="13"/>
      <c r="H111" s="13"/>
      <c r="J111" s="116"/>
    </row>
    <row r="112" spans="2:10" s="114" customFormat="1" ht="16.5" customHeight="1">
      <c r="B112" s="22"/>
      <c r="D112" s="13"/>
      <c r="E112" s="21"/>
      <c r="F112" s="21"/>
      <c r="G112" s="13"/>
      <c r="H112" s="13"/>
      <c r="J112" s="116"/>
    </row>
    <row r="113" spans="2:10" s="114" customFormat="1" ht="16.5" customHeight="1">
      <c r="B113" s="22"/>
      <c r="D113" s="13"/>
      <c r="E113" s="21"/>
      <c r="F113" s="21"/>
      <c r="G113" s="13"/>
      <c r="H113" s="13"/>
      <c r="J113" s="116"/>
    </row>
    <row r="114" spans="2:10" s="114" customFormat="1" ht="16.5" customHeight="1">
      <c r="B114" s="22"/>
      <c r="D114" s="13"/>
      <c r="E114" s="21"/>
      <c r="F114" s="21"/>
      <c r="G114" s="13"/>
      <c r="H114" s="13"/>
      <c r="J114" s="116"/>
    </row>
    <row r="115" spans="2:10" s="114" customFormat="1" ht="16.5" customHeight="1">
      <c r="B115" s="22"/>
      <c r="D115" s="13"/>
      <c r="E115" s="21"/>
      <c r="F115" s="21"/>
      <c r="G115" s="13"/>
      <c r="H115" s="13"/>
      <c r="J115" s="116"/>
    </row>
    <row r="116" spans="2:10" s="114" customFormat="1" ht="16.5" customHeight="1">
      <c r="B116" s="22"/>
      <c r="D116" s="13"/>
      <c r="E116" s="21"/>
      <c r="F116" s="21"/>
      <c r="G116" s="13"/>
      <c r="H116" s="13"/>
      <c r="J116" s="116"/>
    </row>
    <row r="117" spans="2:10" s="114" customFormat="1" ht="16.5" customHeight="1">
      <c r="B117" s="22"/>
      <c r="D117" s="13"/>
      <c r="E117" s="21"/>
      <c r="F117" s="21"/>
      <c r="G117" s="13"/>
      <c r="H117" s="13"/>
      <c r="J117" s="116"/>
    </row>
    <row r="118" spans="2:10" s="114" customFormat="1" ht="16.5" customHeight="1">
      <c r="B118" s="22"/>
      <c r="D118" s="13"/>
      <c r="E118" s="21"/>
      <c r="F118" s="21"/>
      <c r="G118" s="13"/>
      <c r="H118" s="13"/>
      <c r="J118" s="116"/>
    </row>
    <row r="119" spans="2:10" s="114" customFormat="1" ht="16.5" customHeight="1">
      <c r="B119" s="22"/>
      <c r="D119" s="13"/>
      <c r="E119" s="21"/>
      <c r="F119" s="21"/>
      <c r="G119" s="13"/>
      <c r="H119" s="13"/>
      <c r="J119" s="116"/>
    </row>
    <row r="120" spans="2:10" s="114" customFormat="1" ht="16.5" customHeight="1">
      <c r="B120" s="22"/>
      <c r="D120" s="13"/>
      <c r="E120" s="21"/>
      <c r="F120" s="21"/>
      <c r="G120" s="13"/>
      <c r="H120" s="13"/>
      <c r="J120" s="116"/>
    </row>
    <row r="121" spans="2:10" s="114" customFormat="1" ht="16.5" customHeight="1">
      <c r="B121" s="22"/>
      <c r="D121" s="13"/>
      <c r="E121" s="21"/>
      <c r="F121" s="21"/>
      <c r="G121" s="13"/>
      <c r="H121" s="13"/>
      <c r="J121" s="116"/>
    </row>
    <row r="122" spans="2:10" s="114" customFormat="1" ht="16.5" customHeight="1">
      <c r="B122" s="22"/>
      <c r="D122" s="13"/>
      <c r="E122" s="21"/>
      <c r="F122" s="21"/>
      <c r="G122" s="13"/>
      <c r="H122" s="13"/>
      <c r="J122" s="116"/>
    </row>
    <row r="123" spans="2:10" s="114" customFormat="1" ht="16.5" customHeight="1">
      <c r="B123" s="22"/>
      <c r="D123" s="13"/>
      <c r="E123" s="21"/>
      <c r="F123" s="21"/>
      <c r="G123" s="13"/>
      <c r="H123" s="13"/>
      <c r="J123" s="116"/>
    </row>
    <row r="124" spans="2:10" s="114" customFormat="1" ht="16.5" customHeight="1">
      <c r="B124" s="22"/>
      <c r="D124" s="13"/>
      <c r="E124" s="21"/>
      <c r="F124" s="21"/>
      <c r="G124" s="13"/>
      <c r="H124" s="13"/>
      <c r="J124" s="116"/>
    </row>
    <row r="125" spans="2:10" s="114" customFormat="1" ht="16.5" customHeight="1">
      <c r="B125" s="22"/>
      <c r="D125" s="13"/>
      <c r="E125" s="21"/>
      <c r="F125" s="21"/>
      <c r="G125" s="13"/>
      <c r="H125" s="13"/>
      <c r="J125" s="116"/>
    </row>
    <row r="126" spans="2:10" s="114" customFormat="1" ht="16.5" customHeight="1">
      <c r="B126" s="22"/>
      <c r="D126" s="13"/>
      <c r="E126" s="21"/>
      <c r="F126" s="21"/>
      <c r="G126" s="13"/>
      <c r="H126" s="13"/>
      <c r="J126" s="116"/>
    </row>
    <row r="127" spans="2:10" s="114" customFormat="1" ht="16.5" customHeight="1">
      <c r="B127" s="22"/>
      <c r="D127" s="13"/>
      <c r="E127" s="21"/>
      <c r="F127" s="21"/>
      <c r="G127" s="13"/>
      <c r="H127" s="13"/>
      <c r="J127" s="116"/>
    </row>
    <row r="128" spans="2:10" s="114" customFormat="1" ht="16.5" customHeight="1">
      <c r="B128" s="22"/>
      <c r="D128" s="13"/>
      <c r="E128" s="21"/>
      <c r="F128" s="21"/>
      <c r="G128" s="13"/>
      <c r="H128" s="13"/>
      <c r="J128" s="116"/>
    </row>
    <row r="129" spans="2:10" s="114" customFormat="1" ht="16.5" customHeight="1">
      <c r="B129" s="22"/>
      <c r="D129" s="13"/>
      <c r="E129" s="21"/>
      <c r="F129" s="21"/>
      <c r="G129" s="13"/>
      <c r="H129" s="13"/>
      <c r="J129" s="116"/>
    </row>
    <row r="130" spans="2:10" s="114" customFormat="1" ht="16.5" customHeight="1">
      <c r="B130" s="22"/>
      <c r="D130" s="13"/>
      <c r="E130" s="21"/>
      <c r="F130" s="21"/>
      <c r="G130" s="13"/>
      <c r="H130" s="13"/>
      <c r="J130" s="116"/>
    </row>
    <row r="131" spans="2:10" s="114" customFormat="1" ht="16.5" customHeight="1">
      <c r="B131" s="22"/>
      <c r="D131" s="13"/>
      <c r="E131" s="21"/>
      <c r="F131" s="21"/>
      <c r="G131" s="13"/>
      <c r="H131" s="13"/>
      <c r="J131" s="116"/>
    </row>
    <row r="132" spans="2:10" s="114" customFormat="1" ht="16.5" customHeight="1">
      <c r="B132" s="22"/>
      <c r="D132" s="13"/>
      <c r="E132" s="21"/>
      <c r="F132" s="21"/>
      <c r="G132" s="13"/>
      <c r="H132" s="13"/>
      <c r="J132" s="116"/>
    </row>
    <row r="133" spans="2:10" s="114" customFormat="1" ht="16.5" customHeight="1">
      <c r="B133" s="22"/>
      <c r="D133" s="13"/>
      <c r="E133" s="21"/>
      <c r="F133" s="21"/>
      <c r="G133" s="13"/>
      <c r="H133" s="13"/>
      <c r="J133" s="116"/>
    </row>
    <row r="134" spans="2:10" s="114" customFormat="1" ht="16.5" customHeight="1">
      <c r="B134" s="22"/>
      <c r="D134" s="13"/>
      <c r="E134" s="21"/>
      <c r="F134" s="21"/>
      <c r="G134" s="13"/>
      <c r="H134" s="13"/>
      <c r="J134" s="116"/>
    </row>
    <row r="135" spans="2:10" s="114" customFormat="1" ht="16.5" customHeight="1">
      <c r="B135" s="22"/>
      <c r="D135" s="13"/>
      <c r="E135" s="21"/>
      <c r="F135" s="21"/>
      <c r="G135" s="13"/>
      <c r="H135" s="13"/>
      <c r="J135" s="116"/>
    </row>
    <row r="136" spans="2:10" s="114" customFormat="1" ht="16.5" customHeight="1">
      <c r="B136" s="22"/>
      <c r="D136" s="13"/>
      <c r="E136" s="21"/>
      <c r="F136" s="21"/>
      <c r="G136" s="13"/>
      <c r="H136" s="13"/>
      <c r="J136" s="116"/>
    </row>
    <row r="137" spans="2:10" s="114" customFormat="1" ht="16.5" customHeight="1">
      <c r="B137" s="22"/>
      <c r="D137" s="13"/>
      <c r="E137" s="21"/>
      <c r="F137" s="21"/>
      <c r="G137" s="13"/>
      <c r="H137" s="13"/>
      <c r="J137" s="116"/>
    </row>
    <row r="138" spans="2:10" s="114" customFormat="1" ht="16.5" customHeight="1">
      <c r="B138" s="22"/>
      <c r="D138" s="13"/>
      <c r="E138" s="21"/>
      <c r="F138" s="21"/>
      <c r="G138" s="13"/>
      <c r="H138" s="13"/>
      <c r="J138" s="116"/>
    </row>
    <row r="139" spans="2:10" s="114" customFormat="1" ht="16.5" customHeight="1">
      <c r="B139" s="22"/>
      <c r="D139" s="13"/>
      <c r="E139" s="21"/>
      <c r="F139" s="21"/>
      <c r="G139" s="13"/>
      <c r="H139" s="13"/>
      <c r="J139" s="116"/>
    </row>
    <row r="140" spans="2:10" s="114" customFormat="1" ht="16.5" customHeight="1">
      <c r="B140" s="22"/>
      <c r="D140" s="13"/>
      <c r="E140" s="21"/>
      <c r="F140" s="21"/>
      <c r="G140" s="13"/>
      <c r="H140" s="13"/>
      <c r="J140" s="116"/>
    </row>
    <row r="141" spans="2:10" s="114" customFormat="1" ht="16.5" customHeight="1">
      <c r="B141" s="22"/>
      <c r="D141" s="13"/>
      <c r="E141" s="21"/>
      <c r="F141" s="21"/>
      <c r="G141" s="13"/>
      <c r="H141" s="13"/>
      <c r="J141" s="116"/>
    </row>
    <row r="142" spans="2:10" s="114" customFormat="1" ht="16.5" customHeight="1">
      <c r="B142" s="22"/>
      <c r="D142" s="13"/>
      <c r="E142" s="21"/>
      <c r="F142" s="21"/>
      <c r="G142" s="13"/>
      <c r="H142" s="13"/>
      <c r="J142" s="116"/>
    </row>
    <row r="143" spans="2:10" s="114" customFormat="1" ht="16.5" customHeight="1">
      <c r="B143" s="22"/>
      <c r="D143" s="13"/>
      <c r="E143" s="21"/>
      <c r="F143" s="21"/>
      <c r="G143" s="13"/>
      <c r="H143" s="13"/>
      <c r="J143" s="116"/>
    </row>
    <row r="144" spans="2:10" s="114" customFormat="1" ht="16.5" customHeight="1">
      <c r="B144" s="22"/>
      <c r="D144" s="13"/>
      <c r="E144" s="21"/>
      <c r="F144" s="21"/>
      <c r="G144" s="13"/>
      <c r="H144" s="13"/>
      <c r="J144" s="116"/>
    </row>
    <row r="145" spans="2:10" s="114" customFormat="1" ht="16.5" customHeight="1">
      <c r="B145" s="22"/>
      <c r="D145" s="13"/>
      <c r="E145" s="21"/>
      <c r="F145" s="21"/>
      <c r="G145" s="13"/>
      <c r="H145" s="13"/>
      <c r="J145" s="116"/>
    </row>
    <row r="146" spans="2:10" s="114" customFormat="1" ht="16.5" customHeight="1">
      <c r="B146" s="22"/>
      <c r="D146" s="13"/>
      <c r="E146" s="21"/>
      <c r="F146" s="21"/>
      <c r="G146" s="13"/>
      <c r="H146" s="13"/>
      <c r="J146" s="116"/>
    </row>
    <row r="147" spans="2:10" s="114" customFormat="1" ht="16.5" customHeight="1">
      <c r="B147" s="22"/>
      <c r="D147" s="13"/>
      <c r="E147" s="21"/>
      <c r="F147" s="21"/>
      <c r="G147" s="13"/>
      <c r="H147" s="13"/>
      <c r="J147" s="116"/>
    </row>
    <row r="148" spans="2:10" s="114" customFormat="1" ht="16.5" customHeight="1">
      <c r="B148" s="22"/>
      <c r="D148" s="13"/>
      <c r="E148" s="21"/>
      <c r="F148" s="21"/>
      <c r="G148" s="13"/>
      <c r="H148" s="13"/>
      <c r="J148" s="116"/>
    </row>
    <row r="149" spans="2:10" s="114" customFormat="1" ht="16.5" customHeight="1">
      <c r="B149" s="22"/>
      <c r="D149" s="13"/>
      <c r="E149" s="21"/>
      <c r="F149" s="21"/>
      <c r="G149" s="13"/>
      <c r="H149" s="13"/>
      <c r="J149" s="116"/>
    </row>
    <row r="150" spans="2:10" s="114" customFormat="1" ht="16.5" customHeight="1">
      <c r="B150" s="22"/>
      <c r="D150" s="13"/>
      <c r="E150" s="21"/>
      <c r="F150" s="21"/>
      <c r="G150" s="13"/>
      <c r="H150" s="13"/>
      <c r="J150" s="116"/>
    </row>
    <row r="151" spans="2:10" s="114" customFormat="1" ht="16.5" customHeight="1">
      <c r="B151" s="22"/>
      <c r="D151" s="13"/>
      <c r="E151" s="21"/>
      <c r="F151" s="21"/>
      <c r="G151" s="13"/>
      <c r="H151" s="13"/>
      <c r="J151" s="116"/>
    </row>
    <row r="152" spans="2:10" s="114" customFormat="1" ht="16.5" customHeight="1">
      <c r="B152" s="22"/>
      <c r="D152" s="13"/>
      <c r="E152" s="21"/>
      <c r="F152" s="21"/>
      <c r="G152" s="13"/>
      <c r="H152" s="13"/>
      <c r="J152" s="116"/>
    </row>
    <row r="153" spans="2:10" s="114" customFormat="1" ht="16.5" customHeight="1">
      <c r="B153" s="22"/>
      <c r="D153" s="13"/>
      <c r="E153" s="21"/>
      <c r="F153" s="21"/>
      <c r="G153" s="13"/>
      <c r="H153" s="13"/>
      <c r="J153" s="116"/>
    </row>
    <row r="154" spans="2:10" s="114" customFormat="1" ht="16.5" customHeight="1">
      <c r="B154" s="22"/>
      <c r="D154" s="13"/>
      <c r="E154" s="21"/>
      <c r="F154" s="21"/>
      <c r="G154" s="13"/>
      <c r="H154" s="13"/>
      <c r="J154" s="116"/>
    </row>
    <row r="155" spans="2:10" s="114" customFormat="1" ht="16.5" customHeight="1">
      <c r="B155" s="22"/>
      <c r="D155" s="13"/>
      <c r="E155" s="21"/>
      <c r="F155" s="21"/>
      <c r="G155" s="13"/>
      <c r="H155" s="13"/>
      <c r="J155" s="116"/>
    </row>
    <row r="156" spans="2:10" s="114" customFormat="1" ht="16.5" customHeight="1">
      <c r="B156" s="22"/>
      <c r="D156" s="13"/>
      <c r="E156" s="21"/>
      <c r="F156" s="21"/>
      <c r="G156" s="13"/>
      <c r="H156" s="13"/>
      <c r="J156" s="116"/>
    </row>
    <row r="157" spans="2:10" s="114" customFormat="1" ht="16.5" customHeight="1">
      <c r="B157" s="22"/>
      <c r="D157" s="13"/>
      <c r="E157" s="21"/>
      <c r="F157" s="21"/>
      <c r="G157" s="13"/>
      <c r="H157" s="13"/>
      <c r="J157" s="116"/>
    </row>
    <row r="158" spans="2:10" s="114" customFormat="1" ht="16.5" customHeight="1">
      <c r="B158" s="22"/>
      <c r="D158" s="13"/>
      <c r="E158" s="21"/>
      <c r="F158" s="21"/>
      <c r="G158" s="13"/>
      <c r="H158" s="13"/>
      <c r="J158" s="116"/>
    </row>
    <row r="159" spans="2:10" s="114" customFormat="1" ht="16.5" customHeight="1">
      <c r="B159" s="22"/>
      <c r="D159" s="13"/>
      <c r="E159" s="21"/>
      <c r="F159" s="21"/>
      <c r="G159" s="13"/>
      <c r="H159" s="13"/>
      <c r="J159" s="116"/>
    </row>
    <row r="160" spans="2:10" s="114" customFormat="1" ht="16.5" customHeight="1">
      <c r="B160" s="22"/>
      <c r="D160" s="13"/>
      <c r="E160" s="21"/>
      <c r="F160" s="21"/>
      <c r="G160" s="13"/>
      <c r="H160" s="13"/>
      <c r="J160" s="116"/>
    </row>
    <row r="161" spans="2:10" s="114" customFormat="1" ht="16.5" customHeight="1">
      <c r="B161" s="22"/>
      <c r="D161" s="13"/>
      <c r="E161" s="21"/>
      <c r="F161" s="21"/>
      <c r="G161" s="13"/>
      <c r="H161" s="13"/>
      <c r="J161" s="116"/>
    </row>
    <row r="162" spans="2:10" s="114" customFormat="1" ht="16.5" customHeight="1">
      <c r="B162" s="22"/>
      <c r="D162" s="13"/>
      <c r="E162" s="21"/>
      <c r="F162" s="21"/>
      <c r="G162" s="13"/>
      <c r="H162" s="13"/>
      <c r="J162" s="116"/>
    </row>
    <row r="163" spans="2:10" s="114" customFormat="1" ht="16.5" customHeight="1">
      <c r="B163" s="22"/>
      <c r="D163" s="13"/>
      <c r="E163" s="21"/>
      <c r="F163" s="21"/>
      <c r="G163" s="13"/>
      <c r="H163" s="13"/>
      <c r="J163" s="116"/>
    </row>
    <row r="164" spans="2:10" s="114" customFormat="1" ht="15.75">
      <c r="B164" s="13"/>
      <c r="D164" s="13"/>
      <c r="E164" s="21"/>
      <c r="F164" s="21"/>
      <c r="G164" s="13"/>
      <c r="H164" s="13"/>
      <c r="J164" s="121"/>
    </row>
    <row r="165" spans="3:6" ht="15.75">
      <c r="C165" s="114"/>
      <c r="E165" s="21"/>
      <c r="F165" s="21"/>
    </row>
  </sheetData>
  <mergeCells count="10">
    <mergeCell ref="B13:H15"/>
    <mergeCell ref="H2:H4"/>
    <mergeCell ref="B5:B7"/>
    <mergeCell ref="B8:H11"/>
    <mergeCell ref="B2:B4"/>
    <mergeCell ref="C2:C4"/>
    <mergeCell ref="D2:D4"/>
    <mergeCell ref="E2:E4"/>
    <mergeCell ref="F2:F4"/>
    <mergeCell ref="G2:G4"/>
  </mergeCells>
  <printOptions/>
  <pageMargins left="0.7" right="0.7" top="0.75" bottom="0.75" header="0.3" footer="0.3"/>
  <pageSetup blackAndWhite="1"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133"/>
  <sheetViews>
    <sheetView view="pageBreakPreview" zoomScaleSheetLayoutView="100" workbookViewId="0" topLeftCell="A1">
      <selection activeCell="D7" sqref="D7"/>
    </sheetView>
  </sheetViews>
  <sheetFormatPr defaultColWidth="11.421875" defaultRowHeight="15"/>
  <cols>
    <col min="1" max="1" width="1.28515625" style="1" customWidth="1"/>
    <col min="2" max="2" width="7.00390625" style="1" customWidth="1"/>
    <col min="3" max="3" width="14.00390625" style="1" customWidth="1"/>
    <col min="4" max="4" width="77.7109375" style="1" customWidth="1"/>
    <col min="5" max="6" width="11.421875" style="1" customWidth="1"/>
    <col min="7" max="7" width="16.140625" style="1" customWidth="1"/>
    <col min="8" max="8" width="18.00390625" style="1" customWidth="1"/>
    <col min="9" max="9" width="13.28125" style="1" customWidth="1"/>
    <col min="10" max="10" width="27.140625" style="1" customWidth="1"/>
    <col min="11" max="11" width="17.8515625" style="1" customWidth="1"/>
    <col min="12" max="12" width="16.8515625" style="1" customWidth="1"/>
    <col min="13" max="13" width="19.421875" style="1" customWidth="1"/>
    <col min="14" max="16384" width="11.421875" style="1" customWidth="1"/>
  </cols>
  <sheetData>
    <row r="1" ht="15" thickBot="1">
      <c r="K1" s="25"/>
    </row>
    <row r="2" spans="2:11" s="3" customFormat="1" ht="15.75" customHeight="1">
      <c r="B2" s="184"/>
      <c r="C2" s="178" t="s">
        <v>60</v>
      </c>
      <c r="D2" s="184" t="s">
        <v>3</v>
      </c>
      <c r="E2" s="184" t="s">
        <v>4</v>
      </c>
      <c r="F2" s="178" t="s">
        <v>5</v>
      </c>
      <c r="G2" s="184" t="s">
        <v>6</v>
      </c>
      <c r="H2" s="178" t="s">
        <v>7</v>
      </c>
      <c r="J2" s="4"/>
      <c r="K2" s="48"/>
    </row>
    <row r="3" spans="2:11" s="5" customFormat="1" ht="15">
      <c r="B3" s="185"/>
      <c r="C3" s="179"/>
      <c r="D3" s="185"/>
      <c r="E3" s="185"/>
      <c r="F3" s="179"/>
      <c r="G3" s="185"/>
      <c r="H3" s="179"/>
      <c r="J3" s="4"/>
      <c r="K3" s="49"/>
    </row>
    <row r="4" spans="2:11" ht="14.25" customHeight="1">
      <c r="B4" s="185"/>
      <c r="C4" s="179"/>
      <c r="D4" s="185"/>
      <c r="E4" s="185"/>
      <c r="F4" s="179"/>
      <c r="G4" s="185"/>
      <c r="H4" s="179"/>
      <c r="J4" s="2"/>
      <c r="K4" s="25"/>
    </row>
    <row r="5" spans="2:13" ht="24.75" customHeight="1" thickBot="1">
      <c r="B5" s="186"/>
      <c r="C5" s="180"/>
      <c r="D5" s="186"/>
      <c r="E5" s="186"/>
      <c r="F5" s="180"/>
      <c r="G5" s="186"/>
      <c r="H5" s="180"/>
      <c r="J5" s="5"/>
      <c r="K5" s="5"/>
      <c r="L5" s="5"/>
      <c r="M5" s="5"/>
    </row>
    <row r="6" spans="2:13" ht="15" customHeight="1">
      <c r="B6" s="181" t="s">
        <v>28</v>
      </c>
      <c r="C6" s="67"/>
      <c r="D6" s="57" t="s">
        <v>16</v>
      </c>
      <c r="E6" s="56"/>
      <c r="F6" s="56"/>
      <c r="G6" s="56"/>
      <c r="H6" s="68"/>
      <c r="J6" s="5"/>
      <c r="K6" s="5"/>
      <c r="L6" s="5"/>
      <c r="M6" s="5"/>
    </row>
    <row r="7" spans="2:13" ht="15" customHeight="1">
      <c r="B7" s="182"/>
      <c r="C7" s="140" t="s">
        <v>55</v>
      </c>
      <c r="D7" s="23" t="s">
        <v>30</v>
      </c>
      <c r="E7" s="24" t="s">
        <v>31</v>
      </c>
      <c r="F7" s="30">
        <v>147</v>
      </c>
      <c r="G7" s="44"/>
      <c r="H7" s="70">
        <f aca="true" t="shared" si="0" ref="H7:H13">G7*F7</f>
        <v>0</v>
      </c>
      <c r="I7" s="101"/>
      <c r="J7" s="5"/>
      <c r="K7" s="5"/>
      <c r="L7" s="5"/>
      <c r="M7" s="5"/>
    </row>
    <row r="8" spans="2:13" ht="15" customHeight="1">
      <c r="B8" s="182"/>
      <c r="C8" s="140" t="s">
        <v>55</v>
      </c>
      <c r="D8" s="23" t="s">
        <v>36</v>
      </c>
      <c r="E8" s="24" t="s">
        <v>10</v>
      </c>
      <c r="F8" s="30">
        <v>1500</v>
      </c>
      <c r="G8" s="44"/>
      <c r="H8" s="70">
        <f t="shared" si="0"/>
        <v>0</v>
      </c>
      <c r="I8" s="101"/>
      <c r="J8" s="5"/>
      <c r="K8" s="5"/>
      <c r="L8" s="5"/>
      <c r="M8" s="5"/>
    </row>
    <row r="9" spans="2:13" ht="15">
      <c r="B9" s="182"/>
      <c r="C9" s="140" t="s">
        <v>55</v>
      </c>
      <c r="D9" s="23" t="s">
        <v>37</v>
      </c>
      <c r="E9" s="24" t="s">
        <v>10</v>
      </c>
      <c r="F9" s="30">
        <v>1500</v>
      </c>
      <c r="G9" s="44"/>
      <c r="H9" s="70">
        <f t="shared" si="0"/>
        <v>0</v>
      </c>
      <c r="I9" s="101"/>
      <c r="J9" s="5"/>
      <c r="K9" s="5"/>
      <c r="L9" s="5"/>
      <c r="M9" s="5"/>
    </row>
    <row r="10" spans="2:13" ht="15" customHeight="1">
      <c r="B10" s="182"/>
      <c r="C10" s="140" t="s">
        <v>55</v>
      </c>
      <c r="D10" s="23" t="s">
        <v>61</v>
      </c>
      <c r="E10" s="24" t="s">
        <v>0</v>
      </c>
      <c r="F10" s="30">
        <v>36</v>
      </c>
      <c r="G10" s="44"/>
      <c r="H10" s="70">
        <f t="shared" si="0"/>
        <v>0</v>
      </c>
      <c r="I10" s="101"/>
      <c r="J10" s="5"/>
      <c r="K10" s="5"/>
      <c r="L10" s="5"/>
      <c r="M10" s="5"/>
    </row>
    <row r="11" spans="2:13" s="11" customFormat="1" ht="15" customHeight="1">
      <c r="B11" s="182"/>
      <c r="C11" s="140" t="s">
        <v>55</v>
      </c>
      <c r="D11" s="23" t="s">
        <v>40</v>
      </c>
      <c r="E11" s="24" t="s">
        <v>0</v>
      </c>
      <c r="F11" s="30">
        <v>36</v>
      </c>
      <c r="G11" s="44"/>
      <c r="H11" s="70">
        <f t="shared" si="0"/>
        <v>0</v>
      </c>
      <c r="I11" s="101"/>
      <c r="J11" s="5"/>
      <c r="K11" s="5"/>
      <c r="L11" s="5"/>
      <c r="M11" s="5"/>
    </row>
    <row r="12" spans="2:13" s="11" customFormat="1" ht="15" customHeight="1">
      <c r="B12" s="182"/>
      <c r="C12" s="140" t="s">
        <v>55</v>
      </c>
      <c r="D12" s="23" t="s">
        <v>62</v>
      </c>
      <c r="E12" s="24" t="s">
        <v>0</v>
      </c>
      <c r="F12" s="30">
        <v>822</v>
      </c>
      <c r="G12" s="44"/>
      <c r="H12" s="70">
        <f t="shared" si="0"/>
        <v>0</v>
      </c>
      <c r="I12" s="101"/>
      <c r="J12" s="5"/>
      <c r="K12" s="5"/>
      <c r="L12" s="5"/>
      <c r="M12" s="5"/>
    </row>
    <row r="13" spans="2:13" s="11" customFormat="1" ht="15" customHeight="1">
      <c r="B13" s="182"/>
      <c r="C13" s="140" t="s">
        <v>55</v>
      </c>
      <c r="D13" s="18" t="s">
        <v>50</v>
      </c>
      <c r="E13" s="20" t="s">
        <v>0</v>
      </c>
      <c r="F13" s="30">
        <v>36</v>
      </c>
      <c r="G13" s="44"/>
      <c r="H13" s="70">
        <f t="shared" si="0"/>
        <v>0</v>
      </c>
      <c r="I13" s="101"/>
      <c r="J13" s="5"/>
      <c r="K13" s="5"/>
      <c r="L13" s="5"/>
      <c r="M13" s="5"/>
    </row>
    <row r="14" spans="2:13" s="11" customFormat="1" ht="15" customHeight="1">
      <c r="B14" s="182"/>
      <c r="C14" s="140" t="s">
        <v>55</v>
      </c>
      <c r="D14" s="18" t="s">
        <v>76</v>
      </c>
      <c r="E14" s="20" t="s">
        <v>10</v>
      </c>
      <c r="F14" s="30">
        <v>270</v>
      </c>
      <c r="G14" s="44"/>
      <c r="H14" s="70">
        <f>G14*F14</f>
        <v>0</v>
      </c>
      <c r="I14" s="101"/>
      <c r="J14" s="5"/>
      <c r="K14" s="5"/>
      <c r="L14" s="5"/>
      <c r="M14" s="5"/>
    </row>
    <row r="15" spans="2:13" s="11" customFormat="1" ht="15" customHeight="1">
      <c r="B15" s="182"/>
      <c r="C15" s="140"/>
      <c r="D15" s="18"/>
      <c r="E15" s="20"/>
      <c r="F15" s="30"/>
      <c r="G15" s="44"/>
      <c r="H15" s="70"/>
      <c r="I15" s="101"/>
      <c r="J15" s="5"/>
      <c r="K15" s="5"/>
      <c r="L15" s="5"/>
      <c r="M15" s="5"/>
    </row>
    <row r="16" spans="2:13" s="11" customFormat="1" ht="15" customHeight="1">
      <c r="B16" s="182"/>
      <c r="C16" s="140" t="s">
        <v>55</v>
      </c>
      <c r="D16" s="18" t="s">
        <v>63</v>
      </c>
      <c r="E16" s="20" t="s">
        <v>15</v>
      </c>
      <c r="F16" s="103">
        <v>3.5</v>
      </c>
      <c r="G16" s="44">
        <f>SUM(H7:H14)*(F16/100)</f>
        <v>0</v>
      </c>
      <c r="H16" s="71">
        <f>G16</f>
        <v>0</v>
      </c>
      <c r="I16" s="101"/>
      <c r="J16" s="5"/>
      <c r="K16" s="5"/>
      <c r="L16" s="5"/>
      <c r="M16" s="5"/>
    </row>
    <row r="17" spans="2:13" s="11" customFormat="1" ht="15" customHeight="1">
      <c r="B17" s="182"/>
      <c r="C17" s="140"/>
      <c r="D17" s="19"/>
      <c r="E17" s="20"/>
      <c r="F17" s="31"/>
      <c r="G17" s="43"/>
      <c r="H17" s="71"/>
      <c r="I17" s="102"/>
      <c r="J17" s="5"/>
      <c r="K17" s="5"/>
      <c r="L17" s="5"/>
      <c r="M17" s="5"/>
    </row>
    <row r="18" spans="2:13" s="11" customFormat="1" ht="15" customHeight="1">
      <c r="B18" s="182"/>
      <c r="C18" s="140"/>
      <c r="D18" s="14" t="s">
        <v>18</v>
      </c>
      <c r="E18" s="20"/>
      <c r="F18" s="31"/>
      <c r="G18" s="43"/>
      <c r="H18" s="71"/>
      <c r="I18" s="102"/>
      <c r="J18" s="5"/>
      <c r="K18" s="5"/>
      <c r="L18" s="5"/>
      <c r="M18" s="5"/>
    </row>
    <row r="19" spans="2:13" s="11" customFormat="1" ht="15" customHeight="1">
      <c r="B19" s="182"/>
      <c r="C19" s="140" t="s">
        <v>55</v>
      </c>
      <c r="D19" s="19" t="s">
        <v>19</v>
      </c>
      <c r="E19" s="20" t="s">
        <v>15</v>
      </c>
      <c r="F19" s="31">
        <v>3</v>
      </c>
      <c r="G19" s="44">
        <f>SUM(H7:H17)*(F19/100)</f>
        <v>0</v>
      </c>
      <c r="H19" s="71">
        <f>G19</f>
        <v>0</v>
      </c>
      <c r="I19" s="101"/>
      <c r="J19" s="5"/>
      <c r="K19" s="5"/>
      <c r="L19" s="5"/>
      <c r="M19" s="5"/>
    </row>
    <row r="20" spans="2:13" s="11" customFormat="1" ht="15" customHeight="1" thickBot="1">
      <c r="B20" s="182"/>
      <c r="C20" s="140"/>
      <c r="D20" s="19"/>
      <c r="E20" s="20"/>
      <c r="F20" s="31"/>
      <c r="G20" s="43"/>
      <c r="H20" s="71"/>
      <c r="I20" s="101"/>
      <c r="J20" s="5"/>
      <c r="K20" s="5"/>
      <c r="L20" s="5"/>
      <c r="M20" s="5"/>
    </row>
    <row r="21" spans="2:13" ht="15.75" customHeight="1">
      <c r="B21" s="182"/>
      <c r="C21" s="141"/>
      <c r="D21" s="57" t="s">
        <v>8</v>
      </c>
      <c r="E21" s="56"/>
      <c r="F21" s="56"/>
      <c r="G21" s="89"/>
      <c r="H21" s="90"/>
      <c r="I21" s="101"/>
      <c r="J21" s="5"/>
      <c r="K21" s="5"/>
      <c r="L21" s="5"/>
      <c r="M21" s="5"/>
    </row>
    <row r="22" spans="2:13" ht="15.75" customHeight="1">
      <c r="B22" s="182"/>
      <c r="C22" s="140"/>
      <c r="D22" s="14" t="s">
        <v>9</v>
      </c>
      <c r="E22" s="12"/>
      <c r="F22" s="12"/>
      <c r="G22" s="45"/>
      <c r="H22" s="72"/>
      <c r="I22" s="101"/>
      <c r="J22" s="5"/>
      <c r="K22" s="5"/>
      <c r="L22" s="5"/>
      <c r="M22" s="5"/>
    </row>
    <row r="23" spans="2:13" ht="15.75" customHeight="1">
      <c r="B23" s="182"/>
      <c r="C23" s="140" t="s">
        <v>55</v>
      </c>
      <c r="D23" s="23" t="s">
        <v>38</v>
      </c>
      <c r="E23" s="24" t="s">
        <v>10</v>
      </c>
      <c r="F23" s="30">
        <v>3000</v>
      </c>
      <c r="G23" s="44"/>
      <c r="H23" s="70">
        <f>G23*F23</f>
        <v>0</v>
      </c>
      <c r="I23" s="101"/>
      <c r="J23" s="5"/>
      <c r="K23" s="5"/>
      <c r="L23" s="5"/>
      <c r="M23" s="5"/>
    </row>
    <row r="24" spans="2:13" ht="15.75" customHeight="1">
      <c r="B24" s="182"/>
      <c r="C24" s="140" t="s">
        <v>55</v>
      </c>
      <c r="D24" s="23" t="s">
        <v>46</v>
      </c>
      <c r="E24" s="29" t="s">
        <v>0</v>
      </c>
      <c r="F24" s="30">
        <v>36</v>
      </c>
      <c r="G24" s="44"/>
      <c r="H24" s="70">
        <f>G24*F24</f>
        <v>0</v>
      </c>
      <c r="I24" s="101"/>
      <c r="J24" s="5"/>
      <c r="K24" s="5"/>
      <c r="L24" s="5"/>
      <c r="M24" s="5"/>
    </row>
    <row r="25" spans="2:13" ht="15.75" customHeight="1">
      <c r="B25" s="182"/>
      <c r="C25" s="140" t="s">
        <v>55</v>
      </c>
      <c r="D25" s="23" t="s">
        <v>35</v>
      </c>
      <c r="E25" s="29" t="s">
        <v>0</v>
      </c>
      <c r="F25" s="30">
        <v>36</v>
      </c>
      <c r="G25" s="44"/>
      <c r="H25" s="70">
        <f>G25*F25</f>
        <v>0</v>
      </c>
      <c r="I25" s="101"/>
      <c r="J25" s="5"/>
      <c r="K25" s="5"/>
      <c r="L25" s="5"/>
      <c r="M25" s="5"/>
    </row>
    <row r="26" spans="2:13" ht="15.75" customHeight="1">
      <c r="B26" s="182"/>
      <c r="C26" s="140" t="s">
        <v>55</v>
      </c>
      <c r="D26" s="18" t="s">
        <v>75</v>
      </c>
      <c r="E26" s="20" t="s">
        <v>10</v>
      </c>
      <c r="F26" s="30">
        <v>270</v>
      </c>
      <c r="G26" s="44"/>
      <c r="H26" s="70">
        <f>G26*F26</f>
        <v>0</v>
      </c>
      <c r="I26" s="101"/>
      <c r="J26" s="5"/>
      <c r="K26" s="5"/>
      <c r="L26" s="5"/>
      <c r="M26" s="5"/>
    </row>
    <row r="27" spans="2:13" ht="15.75" customHeight="1">
      <c r="B27" s="182"/>
      <c r="C27" s="140"/>
      <c r="D27" s="19"/>
      <c r="E27" s="20"/>
      <c r="F27" s="31"/>
      <c r="G27" s="46"/>
      <c r="H27" s="71"/>
      <c r="I27" s="101"/>
      <c r="J27" s="5"/>
      <c r="K27" s="5"/>
      <c r="L27" s="5"/>
      <c r="M27" s="5"/>
    </row>
    <row r="28" spans="2:13" ht="15.75" customHeight="1">
      <c r="B28" s="182"/>
      <c r="C28" s="140"/>
      <c r="D28" s="14" t="s">
        <v>11</v>
      </c>
      <c r="E28" s="20"/>
      <c r="F28" s="31"/>
      <c r="G28" s="46"/>
      <c r="H28" s="71"/>
      <c r="I28" s="101"/>
      <c r="J28" s="5"/>
      <c r="K28" s="5"/>
      <c r="L28" s="5"/>
      <c r="M28" s="5"/>
    </row>
    <row r="29" spans="2:13" ht="15.75" customHeight="1">
      <c r="B29" s="182"/>
      <c r="C29" s="140" t="s">
        <v>55</v>
      </c>
      <c r="D29" s="19" t="s">
        <v>12</v>
      </c>
      <c r="E29" s="20" t="s">
        <v>1</v>
      </c>
      <c r="F29" s="31">
        <v>72</v>
      </c>
      <c r="G29" s="44"/>
      <c r="H29" s="71">
        <f>G29*F29</f>
        <v>0</v>
      </c>
      <c r="I29" s="101"/>
      <c r="J29" s="5"/>
      <c r="K29" s="5"/>
      <c r="L29" s="5"/>
      <c r="M29" s="5"/>
    </row>
    <row r="30" spans="2:13" ht="15.75" customHeight="1">
      <c r="B30" s="182"/>
      <c r="C30" s="140"/>
      <c r="D30" s="19"/>
      <c r="E30" s="20"/>
      <c r="F30" s="31"/>
      <c r="G30" s="46"/>
      <c r="H30" s="71"/>
      <c r="I30" s="101"/>
      <c r="J30" s="5"/>
      <c r="K30" s="5"/>
      <c r="L30" s="5"/>
      <c r="M30" s="5"/>
    </row>
    <row r="31" spans="2:13" ht="15.75" customHeight="1">
      <c r="B31" s="182"/>
      <c r="C31" s="140"/>
      <c r="D31" s="14" t="s">
        <v>13</v>
      </c>
      <c r="E31" s="20"/>
      <c r="F31" s="31"/>
      <c r="G31" s="46"/>
      <c r="H31" s="71"/>
      <c r="I31" s="101"/>
      <c r="J31" s="5"/>
      <c r="K31" s="5"/>
      <c r="L31" s="5"/>
      <c r="M31" s="5"/>
    </row>
    <row r="32" spans="2:13" ht="15.75" customHeight="1">
      <c r="B32" s="182"/>
      <c r="C32" s="140" t="s">
        <v>55</v>
      </c>
      <c r="D32" s="19" t="s">
        <v>14</v>
      </c>
      <c r="E32" s="20" t="s">
        <v>15</v>
      </c>
      <c r="F32" s="31">
        <v>4</v>
      </c>
      <c r="G32" s="44">
        <f>SUM(H23:H29)*(F32/100)</f>
        <v>0</v>
      </c>
      <c r="H32" s="71">
        <f>G32</f>
        <v>0</v>
      </c>
      <c r="I32" s="101"/>
      <c r="J32" s="5"/>
      <c r="K32" s="5"/>
      <c r="L32" s="5"/>
      <c r="M32" s="5"/>
    </row>
    <row r="33" spans="2:13" ht="15.75" customHeight="1">
      <c r="B33" s="182"/>
      <c r="C33" s="105"/>
      <c r="D33" s="19"/>
      <c r="E33" s="20"/>
      <c r="F33" s="31"/>
      <c r="G33" s="46"/>
      <c r="H33" s="71"/>
      <c r="I33" s="100"/>
      <c r="J33" s="5"/>
      <c r="K33" s="5"/>
      <c r="L33" s="5"/>
      <c r="M33" s="5"/>
    </row>
    <row r="34" spans="2:13" ht="15.75" customHeight="1">
      <c r="B34" s="167"/>
      <c r="C34" s="54"/>
      <c r="D34" s="36"/>
      <c r="E34" s="51"/>
      <c r="F34" s="52"/>
      <c r="G34" s="55"/>
      <c r="H34" s="73"/>
      <c r="J34" s="5"/>
      <c r="K34" s="5"/>
      <c r="L34" s="5"/>
      <c r="M34" s="5"/>
    </row>
    <row r="35" spans="2:13" ht="15.75" customHeight="1" thickBot="1">
      <c r="B35" s="183"/>
      <c r="C35" s="74"/>
      <c r="D35" s="75"/>
      <c r="E35" s="65"/>
      <c r="F35" s="76"/>
      <c r="G35" s="138" t="s">
        <v>57</v>
      </c>
      <c r="H35" s="77">
        <f>SUM(H8:H32)</f>
        <v>0</v>
      </c>
      <c r="J35" s="5"/>
      <c r="K35" s="5"/>
      <c r="L35" s="5"/>
      <c r="M35" s="5"/>
    </row>
    <row r="36" spans="2:8" s="5" customFormat="1" ht="16.5" customHeight="1">
      <c r="B36" s="22"/>
      <c r="D36" s="13"/>
      <c r="E36" s="21"/>
      <c r="F36" s="21"/>
      <c r="G36" s="13"/>
      <c r="H36" s="13"/>
    </row>
    <row r="37" spans="2:8" s="5" customFormat="1" ht="16.5" customHeight="1">
      <c r="B37" s="22"/>
      <c r="D37" s="13"/>
      <c r="E37" s="21"/>
      <c r="F37" s="21"/>
      <c r="G37" s="13"/>
      <c r="H37" s="13"/>
    </row>
    <row r="38" spans="2:8" s="5" customFormat="1" ht="16.5" customHeight="1">
      <c r="B38" s="22"/>
      <c r="D38" s="13"/>
      <c r="E38" s="21"/>
      <c r="F38" s="21"/>
      <c r="G38" s="13"/>
      <c r="H38" s="13"/>
    </row>
    <row r="39" spans="2:8" s="5" customFormat="1" ht="16.5" customHeight="1">
      <c r="B39" s="22"/>
      <c r="D39" s="13"/>
      <c r="E39" s="21"/>
      <c r="F39" s="21"/>
      <c r="G39" s="13"/>
      <c r="H39" s="13"/>
    </row>
    <row r="40" spans="2:10" s="5" customFormat="1" ht="16.5" customHeight="1">
      <c r="B40" s="22"/>
      <c r="D40" s="13"/>
      <c r="E40" s="21"/>
      <c r="F40" s="21"/>
      <c r="G40" s="13"/>
      <c r="H40" s="13"/>
      <c r="J40" s="6"/>
    </row>
    <row r="41" spans="2:10" s="5" customFormat="1" ht="16.5" customHeight="1">
      <c r="B41" s="22"/>
      <c r="D41" s="13"/>
      <c r="E41" s="21"/>
      <c r="F41" s="21"/>
      <c r="G41" s="13"/>
      <c r="H41" s="13"/>
      <c r="J41" s="6"/>
    </row>
    <row r="42" spans="2:10" s="5" customFormat="1" ht="16.5" customHeight="1">
      <c r="B42" s="22"/>
      <c r="D42" s="13"/>
      <c r="E42" s="21"/>
      <c r="F42" s="21"/>
      <c r="G42" s="13"/>
      <c r="H42" s="13"/>
      <c r="J42" s="6"/>
    </row>
    <row r="43" spans="2:10" s="5" customFormat="1" ht="16.5" customHeight="1">
      <c r="B43" s="22"/>
      <c r="D43" s="13"/>
      <c r="E43" s="21"/>
      <c r="F43" s="21"/>
      <c r="G43" s="13"/>
      <c r="H43" s="13"/>
      <c r="J43" s="6"/>
    </row>
    <row r="44" spans="2:10" s="5" customFormat="1" ht="16.5" customHeight="1">
      <c r="B44" s="22"/>
      <c r="D44" s="13"/>
      <c r="E44" s="21"/>
      <c r="F44" s="21"/>
      <c r="G44" s="13"/>
      <c r="H44" s="13"/>
      <c r="J44" s="6"/>
    </row>
    <row r="45" spans="2:10" s="5" customFormat="1" ht="16.5" customHeight="1">
      <c r="B45" s="22"/>
      <c r="D45" s="1"/>
      <c r="E45" s="1"/>
      <c r="F45" s="1"/>
      <c r="G45" s="1"/>
      <c r="H45" s="1"/>
      <c r="J45" s="6"/>
    </row>
    <row r="46" spans="2:10" s="5" customFormat="1" ht="16.5" customHeight="1">
      <c r="B46" s="22"/>
      <c r="D46" s="1"/>
      <c r="E46" s="1"/>
      <c r="F46" s="1"/>
      <c r="G46" s="1"/>
      <c r="H46" s="1"/>
      <c r="J46" s="6"/>
    </row>
    <row r="47" spans="2:10" s="5" customFormat="1" ht="16.5" customHeight="1">
      <c r="B47" s="22"/>
      <c r="D47" s="1"/>
      <c r="E47" s="1"/>
      <c r="F47" s="1"/>
      <c r="G47" s="1"/>
      <c r="H47" s="1"/>
      <c r="J47" s="6"/>
    </row>
    <row r="48" spans="2:10" s="5" customFormat="1" ht="16.5" customHeight="1">
      <c r="B48" s="22"/>
      <c r="D48" s="1"/>
      <c r="E48" s="1"/>
      <c r="F48" s="1"/>
      <c r="G48" s="1"/>
      <c r="H48" s="1"/>
      <c r="J48" s="6"/>
    </row>
    <row r="49" spans="2:10" s="5" customFormat="1" ht="16.5" customHeight="1">
      <c r="B49" s="22"/>
      <c r="D49" s="1"/>
      <c r="E49" s="1"/>
      <c r="F49" s="1"/>
      <c r="G49" s="1"/>
      <c r="H49" s="1"/>
      <c r="J49" s="6"/>
    </row>
    <row r="50" spans="2:10" s="5" customFormat="1" ht="16.5" customHeight="1">
      <c r="B50" s="22"/>
      <c r="D50" s="1"/>
      <c r="E50" s="1"/>
      <c r="F50" s="1"/>
      <c r="G50" s="1"/>
      <c r="H50" s="1"/>
      <c r="J50" s="6"/>
    </row>
    <row r="51" spans="2:10" s="5" customFormat="1" ht="16.5" customHeight="1">
      <c r="B51" s="22"/>
      <c r="D51" s="1"/>
      <c r="E51" s="1"/>
      <c r="F51" s="1"/>
      <c r="G51" s="1"/>
      <c r="H51" s="1"/>
      <c r="J51" s="6"/>
    </row>
    <row r="52" spans="2:10" s="5" customFormat="1" ht="16.5" customHeight="1">
      <c r="B52" s="22"/>
      <c r="D52" s="1"/>
      <c r="E52" s="1"/>
      <c r="F52" s="1"/>
      <c r="G52" s="1"/>
      <c r="H52" s="1"/>
      <c r="J52" s="6"/>
    </row>
    <row r="53" spans="2:10" s="5" customFormat="1" ht="16.5" customHeight="1">
      <c r="B53" s="22"/>
      <c r="D53" s="1"/>
      <c r="E53" s="1"/>
      <c r="F53" s="1"/>
      <c r="G53" s="1"/>
      <c r="H53" s="1"/>
      <c r="J53" s="6"/>
    </row>
    <row r="54" spans="2:10" s="5" customFormat="1" ht="16.5" customHeight="1">
      <c r="B54" s="22"/>
      <c r="D54" s="1"/>
      <c r="E54" s="1"/>
      <c r="F54" s="1"/>
      <c r="G54" s="1"/>
      <c r="H54" s="1"/>
      <c r="J54" s="6"/>
    </row>
    <row r="55" spans="2:10" s="5" customFormat="1" ht="16.5" customHeight="1">
      <c r="B55" s="22"/>
      <c r="D55" s="1"/>
      <c r="E55" s="1"/>
      <c r="F55" s="1"/>
      <c r="G55" s="1"/>
      <c r="H55" s="1"/>
      <c r="J55" s="6"/>
    </row>
    <row r="56" spans="2:10" s="5" customFormat="1" ht="16.5" customHeight="1">
      <c r="B56" s="22"/>
      <c r="D56" s="1"/>
      <c r="E56" s="1"/>
      <c r="F56" s="1"/>
      <c r="G56" s="1"/>
      <c r="H56" s="1"/>
      <c r="J56" s="6"/>
    </row>
    <row r="57" spans="2:10" s="5" customFormat="1" ht="16.5" customHeight="1">
      <c r="B57" s="22"/>
      <c r="D57" s="1"/>
      <c r="E57" s="1"/>
      <c r="F57" s="1"/>
      <c r="G57" s="1"/>
      <c r="H57" s="1"/>
      <c r="J57" s="6"/>
    </row>
    <row r="58" spans="2:10" s="5" customFormat="1" ht="16.5" customHeight="1">
      <c r="B58" s="22"/>
      <c r="C58" s="1"/>
      <c r="D58" s="1"/>
      <c r="E58" s="1"/>
      <c r="F58" s="1"/>
      <c r="G58" s="1"/>
      <c r="H58" s="1"/>
      <c r="J58" s="6"/>
    </row>
    <row r="59" spans="2:10" s="5" customFormat="1" ht="16.5" customHeight="1">
      <c r="B59" s="22"/>
      <c r="C59" s="1"/>
      <c r="D59" s="1"/>
      <c r="E59" s="1"/>
      <c r="F59" s="1"/>
      <c r="G59" s="1"/>
      <c r="H59" s="1"/>
      <c r="J59" s="6"/>
    </row>
    <row r="60" spans="2:10" s="5" customFormat="1" ht="16.5" customHeight="1">
      <c r="B60" s="22"/>
      <c r="C60" s="1"/>
      <c r="D60" s="1"/>
      <c r="E60" s="1"/>
      <c r="F60" s="1"/>
      <c r="G60" s="1"/>
      <c r="H60" s="1"/>
      <c r="J60" s="6"/>
    </row>
    <row r="61" spans="2:10" s="5" customFormat="1" ht="16.5" customHeight="1">
      <c r="B61" s="22"/>
      <c r="C61" s="1"/>
      <c r="D61" s="1"/>
      <c r="E61" s="1"/>
      <c r="F61" s="1"/>
      <c r="G61" s="1"/>
      <c r="H61" s="1"/>
      <c r="J61" s="6"/>
    </row>
    <row r="62" spans="2:10" s="5" customFormat="1" ht="16.5" customHeight="1">
      <c r="B62" s="22"/>
      <c r="C62" s="1"/>
      <c r="D62" s="1"/>
      <c r="E62" s="1"/>
      <c r="F62" s="1"/>
      <c r="G62" s="1"/>
      <c r="H62" s="1"/>
      <c r="J62" s="6"/>
    </row>
    <row r="63" spans="2:10" s="5" customFormat="1" ht="16.5" customHeight="1">
      <c r="B63" s="22"/>
      <c r="C63" s="1"/>
      <c r="D63" s="1"/>
      <c r="E63" s="1"/>
      <c r="F63" s="1"/>
      <c r="G63" s="1"/>
      <c r="H63" s="1"/>
      <c r="J63" s="6"/>
    </row>
    <row r="64" spans="2:10" s="5" customFormat="1" ht="16.5" customHeight="1">
      <c r="B64" s="22"/>
      <c r="C64" s="1"/>
      <c r="D64" s="1"/>
      <c r="E64" s="1"/>
      <c r="F64" s="1"/>
      <c r="G64" s="1"/>
      <c r="H64" s="1"/>
      <c r="J64" s="6"/>
    </row>
    <row r="65" spans="2:10" s="5" customFormat="1" ht="16.5" customHeight="1">
      <c r="B65" s="22"/>
      <c r="C65" s="1"/>
      <c r="D65" s="1"/>
      <c r="E65" s="1"/>
      <c r="F65" s="1"/>
      <c r="G65" s="1"/>
      <c r="H65" s="1"/>
      <c r="J65" s="6"/>
    </row>
    <row r="66" spans="2:10" s="5" customFormat="1" ht="16.5" customHeight="1">
      <c r="B66" s="22"/>
      <c r="C66" s="1"/>
      <c r="D66" s="1"/>
      <c r="E66" s="1"/>
      <c r="F66" s="1"/>
      <c r="G66" s="1"/>
      <c r="H66" s="1"/>
      <c r="J66" s="6"/>
    </row>
    <row r="67" spans="2:10" s="5" customFormat="1" ht="16.5" customHeight="1">
      <c r="B67" s="22"/>
      <c r="C67" s="1"/>
      <c r="D67" s="1"/>
      <c r="E67" s="1"/>
      <c r="F67" s="1"/>
      <c r="G67" s="1"/>
      <c r="H67" s="1"/>
      <c r="J67" s="6"/>
    </row>
    <row r="68" spans="2:10" s="5" customFormat="1" ht="16.5" customHeight="1">
      <c r="B68" s="22"/>
      <c r="C68" s="1"/>
      <c r="D68" s="1"/>
      <c r="E68" s="1"/>
      <c r="F68" s="1"/>
      <c r="G68" s="1"/>
      <c r="H68" s="1"/>
      <c r="J68" s="6"/>
    </row>
    <row r="69" spans="2:10" s="5" customFormat="1" ht="16.5" customHeight="1">
      <c r="B69" s="22"/>
      <c r="C69" s="1"/>
      <c r="D69" s="1"/>
      <c r="E69" s="1"/>
      <c r="F69" s="1"/>
      <c r="G69" s="1"/>
      <c r="H69" s="1"/>
      <c r="J69" s="6"/>
    </row>
    <row r="70" spans="2:10" s="5" customFormat="1" ht="16.5" customHeight="1">
      <c r="B70" s="22"/>
      <c r="C70" s="1"/>
      <c r="D70" s="1"/>
      <c r="E70" s="1"/>
      <c r="F70" s="1"/>
      <c r="G70" s="1"/>
      <c r="H70" s="1"/>
      <c r="J70" s="6"/>
    </row>
    <row r="71" spans="2:10" s="5" customFormat="1" ht="16.5" customHeight="1">
      <c r="B71" s="22"/>
      <c r="C71" s="1"/>
      <c r="D71" s="1"/>
      <c r="E71" s="1"/>
      <c r="F71" s="1"/>
      <c r="G71" s="1"/>
      <c r="H71" s="1"/>
      <c r="J71" s="6"/>
    </row>
    <row r="72" spans="2:10" s="5" customFormat="1" ht="16.5" customHeight="1">
      <c r="B72" s="22"/>
      <c r="C72" s="1"/>
      <c r="D72" s="1"/>
      <c r="E72" s="1"/>
      <c r="F72" s="1"/>
      <c r="G72" s="1"/>
      <c r="H72" s="1"/>
      <c r="J72" s="6"/>
    </row>
    <row r="73" spans="2:10" s="5" customFormat="1" ht="16.5" customHeight="1">
      <c r="B73" s="22"/>
      <c r="C73" s="1"/>
      <c r="D73" s="1"/>
      <c r="E73" s="1"/>
      <c r="F73" s="1"/>
      <c r="G73" s="1"/>
      <c r="H73" s="1"/>
      <c r="J73" s="6"/>
    </row>
    <row r="74" spans="2:10" s="5" customFormat="1" ht="16.5" customHeight="1">
      <c r="B74" s="22"/>
      <c r="C74" s="1"/>
      <c r="D74" s="1"/>
      <c r="E74" s="1"/>
      <c r="F74" s="1"/>
      <c r="G74" s="1"/>
      <c r="H74" s="1"/>
      <c r="J74" s="6"/>
    </row>
    <row r="75" spans="2:10" s="5" customFormat="1" ht="16.5" customHeight="1">
      <c r="B75" s="22"/>
      <c r="C75" s="1"/>
      <c r="D75" s="1"/>
      <c r="E75" s="1"/>
      <c r="F75" s="1"/>
      <c r="G75" s="1"/>
      <c r="H75" s="1"/>
      <c r="J75" s="6"/>
    </row>
    <row r="76" spans="2:10" s="5" customFormat="1" ht="16.5" customHeight="1">
      <c r="B76" s="22"/>
      <c r="C76" s="1"/>
      <c r="D76" s="1"/>
      <c r="E76" s="1"/>
      <c r="F76" s="1"/>
      <c r="G76" s="1"/>
      <c r="H76" s="1"/>
      <c r="J76" s="6"/>
    </row>
    <row r="77" spans="2:10" s="5" customFormat="1" ht="16.5" customHeight="1">
      <c r="B77" s="22"/>
      <c r="C77" s="1"/>
      <c r="D77" s="1"/>
      <c r="E77" s="1"/>
      <c r="F77" s="1"/>
      <c r="G77" s="1"/>
      <c r="H77" s="1"/>
      <c r="J77" s="6"/>
    </row>
    <row r="78" spans="2:10" s="5" customFormat="1" ht="16.5" customHeight="1">
      <c r="B78" s="22"/>
      <c r="C78" s="1"/>
      <c r="D78" s="1"/>
      <c r="E78" s="1"/>
      <c r="F78" s="1"/>
      <c r="G78" s="1"/>
      <c r="H78" s="1"/>
      <c r="J78" s="6"/>
    </row>
    <row r="79" spans="2:10" s="5" customFormat="1" ht="16.5" customHeight="1">
      <c r="B79" s="22"/>
      <c r="C79" s="1"/>
      <c r="D79" s="1"/>
      <c r="E79" s="1"/>
      <c r="F79" s="1"/>
      <c r="G79" s="1"/>
      <c r="H79" s="1"/>
      <c r="J79" s="6"/>
    </row>
    <row r="80" spans="2:10" s="5" customFormat="1" ht="16.5" customHeight="1">
      <c r="B80" s="22"/>
      <c r="C80" s="1"/>
      <c r="D80" s="1"/>
      <c r="E80" s="1"/>
      <c r="F80" s="1"/>
      <c r="G80" s="1"/>
      <c r="H80" s="1"/>
      <c r="J80" s="6"/>
    </row>
    <row r="81" spans="2:10" s="5" customFormat="1" ht="16.5" customHeight="1">
      <c r="B81" s="22"/>
      <c r="C81" s="1"/>
      <c r="D81" s="1"/>
      <c r="E81" s="1"/>
      <c r="F81" s="1"/>
      <c r="G81" s="1"/>
      <c r="H81" s="1"/>
      <c r="J81" s="6"/>
    </row>
    <row r="82" spans="2:10" s="5" customFormat="1" ht="16.5" customHeight="1">
      <c r="B82" s="22"/>
      <c r="C82" s="1"/>
      <c r="D82" s="1"/>
      <c r="E82" s="1"/>
      <c r="F82" s="1"/>
      <c r="G82" s="1"/>
      <c r="H82" s="1"/>
      <c r="J82" s="6"/>
    </row>
    <row r="83" spans="2:10" s="5" customFormat="1" ht="16.5" customHeight="1">
      <c r="B83" s="22"/>
      <c r="C83" s="1"/>
      <c r="D83" s="1"/>
      <c r="E83" s="1"/>
      <c r="F83" s="1"/>
      <c r="G83" s="1"/>
      <c r="H83" s="1"/>
      <c r="J83" s="6"/>
    </row>
    <row r="84" spans="2:10" s="5" customFormat="1" ht="16.5" customHeight="1">
      <c r="B84" s="22"/>
      <c r="C84" s="1"/>
      <c r="D84" s="1"/>
      <c r="E84" s="1"/>
      <c r="F84" s="1"/>
      <c r="G84" s="1"/>
      <c r="H84" s="1"/>
      <c r="J84" s="6"/>
    </row>
    <row r="85" spans="2:10" s="5" customFormat="1" ht="16.5" customHeight="1">
      <c r="B85" s="22"/>
      <c r="C85" s="1"/>
      <c r="D85" s="1"/>
      <c r="E85" s="1"/>
      <c r="F85" s="1"/>
      <c r="G85" s="1"/>
      <c r="H85" s="1"/>
      <c r="J85" s="6"/>
    </row>
    <row r="86" spans="2:10" s="5" customFormat="1" ht="16.5" customHeight="1">
      <c r="B86" s="22"/>
      <c r="C86" s="1"/>
      <c r="D86" s="1"/>
      <c r="E86" s="1"/>
      <c r="F86" s="1"/>
      <c r="G86" s="1"/>
      <c r="H86" s="1"/>
      <c r="J86" s="6"/>
    </row>
    <row r="87" spans="2:10" s="5" customFormat="1" ht="16.5" customHeight="1">
      <c r="B87" s="22"/>
      <c r="C87" s="1"/>
      <c r="D87" s="1"/>
      <c r="E87" s="1"/>
      <c r="F87" s="1"/>
      <c r="G87" s="1"/>
      <c r="H87" s="1"/>
      <c r="J87" s="6"/>
    </row>
    <row r="88" spans="2:10" s="5" customFormat="1" ht="16.5" customHeight="1">
      <c r="B88" s="22"/>
      <c r="C88" s="1"/>
      <c r="D88" s="1"/>
      <c r="E88" s="1"/>
      <c r="F88" s="1"/>
      <c r="G88" s="1"/>
      <c r="H88" s="1"/>
      <c r="J88" s="6"/>
    </row>
    <row r="89" spans="2:10" s="5" customFormat="1" ht="16.5" customHeight="1">
      <c r="B89" s="22"/>
      <c r="C89" s="1"/>
      <c r="D89" s="1"/>
      <c r="E89" s="1"/>
      <c r="F89" s="1"/>
      <c r="G89" s="1"/>
      <c r="H89" s="1"/>
      <c r="J89" s="6"/>
    </row>
    <row r="90" spans="2:10" s="5" customFormat="1" ht="16.5" customHeight="1">
      <c r="B90" s="22"/>
      <c r="C90" s="1"/>
      <c r="D90" s="1"/>
      <c r="E90" s="1"/>
      <c r="F90" s="1"/>
      <c r="G90" s="1"/>
      <c r="H90" s="1"/>
      <c r="J90" s="6"/>
    </row>
    <row r="91" spans="2:10" s="5" customFormat="1" ht="16.5" customHeight="1">
      <c r="B91" s="22"/>
      <c r="C91" s="1"/>
      <c r="D91" s="1"/>
      <c r="E91" s="1"/>
      <c r="F91" s="1"/>
      <c r="G91" s="1"/>
      <c r="H91" s="1"/>
      <c r="J91" s="6"/>
    </row>
    <row r="92" spans="2:10" s="5" customFormat="1" ht="16.5" customHeight="1">
      <c r="B92" s="22"/>
      <c r="C92" s="1"/>
      <c r="D92" s="1"/>
      <c r="E92" s="1"/>
      <c r="F92" s="1"/>
      <c r="G92" s="1"/>
      <c r="H92" s="1"/>
      <c r="J92" s="6"/>
    </row>
    <row r="93" spans="2:10" s="5" customFormat="1" ht="16.5" customHeight="1">
      <c r="B93" s="22"/>
      <c r="C93" s="1"/>
      <c r="D93" s="1"/>
      <c r="E93" s="1"/>
      <c r="F93" s="1"/>
      <c r="G93" s="1"/>
      <c r="H93" s="1"/>
      <c r="J93" s="6"/>
    </row>
    <row r="94" spans="2:10" s="5" customFormat="1" ht="16.5" customHeight="1">
      <c r="B94" s="22"/>
      <c r="C94" s="1"/>
      <c r="D94" s="1"/>
      <c r="E94" s="1"/>
      <c r="F94" s="1"/>
      <c r="G94" s="1"/>
      <c r="H94" s="1"/>
      <c r="J94" s="6"/>
    </row>
    <row r="95" spans="2:10" s="5" customFormat="1" ht="16.5" customHeight="1">
      <c r="B95" s="22"/>
      <c r="C95" s="1"/>
      <c r="D95" s="1"/>
      <c r="E95" s="1"/>
      <c r="F95" s="1"/>
      <c r="G95" s="1"/>
      <c r="H95" s="1"/>
      <c r="J95" s="6"/>
    </row>
    <row r="96" spans="2:10" s="5" customFormat="1" ht="16.5" customHeight="1">
      <c r="B96" s="22"/>
      <c r="C96" s="1"/>
      <c r="D96" s="1"/>
      <c r="E96" s="1"/>
      <c r="F96" s="1"/>
      <c r="G96" s="1"/>
      <c r="H96" s="1"/>
      <c r="J96" s="6"/>
    </row>
    <row r="97" spans="2:10" s="5" customFormat="1" ht="16.5" customHeight="1">
      <c r="B97" s="22"/>
      <c r="C97" s="1"/>
      <c r="D97" s="1"/>
      <c r="E97" s="1"/>
      <c r="F97" s="1"/>
      <c r="G97" s="1"/>
      <c r="H97" s="1"/>
      <c r="J97" s="6"/>
    </row>
    <row r="98" spans="2:10" s="5" customFormat="1" ht="16.5" customHeight="1">
      <c r="B98" s="22"/>
      <c r="C98" s="1"/>
      <c r="D98" s="1"/>
      <c r="E98" s="1"/>
      <c r="F98" s="1"/>
      <c r="G98" s="1"/>
      <c r="H98" s="1"/>
      <c r="J98" s="6"/>
    </row>
    <row r="99" spans="2:10" s="5" customFormat="1" ht="16.5" customHeight="1">
      <c r="B99" s="22"/>
      <c r="C99" s="1"/>
      <c r="D99" s="1"/>
      <c r="E99" s="1"/>
      <c r="F99" s="1"/>
      <c r="G99" s="1"/>
      <c r="H99" s="1"/>
      <c r="J99" s="6"/>
    </row>
    <row r="100" spans="2:10" s="5" customFormat="1" ht="16.5" customHeight="1">
      <c r="B100" s="22"/>
      <c r="C100" s="1"/>
      <c r="D100" s="1"/>
      <c r="E100" s="1"/>
      <c r="F100" s="1"/>
      <c r="G100" s="1"/>
      <c r="H100" s="1"/>
      <c r="J100" s="6"/>
    </row>
    <row r="101" spans="2:10" s="5" customFormat="1" ht="16.5" customHeight="1">
      <c r="B101" s="22"/>
      <c r="C101" s="1"/>
      <c r="D101" s="1"/>
      <c r="E101" s="1"/>
      <c r="F101" s="1"/>
      <c r="G101" s="1"/>
      <c r="H101" s="1"/>
      <c r="J101" s="6"/>
    </row>
    <row r="102" spans="2:10" s="5" customFormat="1" ht="16.5" customHeight="1">
      <c r="B102" s="22"/>
      <c r="C102" s="1"/>
      <c r="D102" s="1"/>
      <c r="E102" s="1"/>
      <c r="F102" s="1"/>
      <c r="G102" s="1"/>
      <c r="H102" s="1"/>
      <c r="J102" s="6"/>
    </row>
    <row r="103" spans="2:10" s="5" customFormat="1" ht="16.5" customHeight="1">
      <c r="B103" s="22"/>
      <c r="C103" s="1"/>
      <c r="D103" s="1"/>
      <c r="E103" s="1"/>
      <c r="F103" s="1"/>
      <c r="G103" s="1"/>
      <c r="H103" s="1"/>
      <c r="J103" s="6"/>
    </row>
    <row r="104" spans="2:10" s="5" customFormat="1" ht="16.5" customHeight="1">
      <c r="B104" s="22"/>
      <c r="C104" s="1"/>
      <c r="D104" s="1"/>
      <c r="E104" s="1"/>
      <c r="F104" s="1"/>
      <c r="G104" s="1"/>
      <c r="H104" s="1"/>
      <c r="J104" s="6"/>
    </row>
    <row r="105" spans="2:10" s="5" customFormat="1" ht="16.5" customHeight="1">
      <c r="B105" s="22"/>
      <c r="C105" s="1"/>
      <c r="D105" s="1"/>
      <c r="E105" s="1"/>
      <c r="F105" s="1"/>
      <c r="G105" s="1"/>
      <c r="H105" s="1"/>
      <c r="J105" s="6"/>
    </row>
    <row r="106" spans="2:10" s="5" customFormat="1" ht="16.5" customHeight="1">
      <c r="B106" s="22"/>
      <c r="C106" s="1"/>
      <c r="D106" s="1"/>
      <c r="E106" s="1"/>
      <c r="F106" s="1"/>
      <c r="G106" s="1"/>
      <c r="H106" s="1"/>
      <c r="J106" s="6"/>
    </row>
    <row r="107" spans="2:10" s="5" customFormat="1" ht="16.5" customHeight="1">
      <c r="B107" s="22"/>
      <c r="C107" s="1"/>
      <c r="D107" s="1"/>
      <c r="E107" s="1"/>
      <c r="F107" s="1"/>
      <c r="G107" s="1"/>
      <c r="H107" s="1"/>
      <c r="J107" s="6"/>
    </row>
    <row r="108" spans="2:10" s="5" customFormat="1" ht="16.5" customHeight="1">
      <c r="B108" s="22"/>
      <c r="C108" s="1"/>
      <c r="D108" s="1"/>
      <c r="E108" s="1"/>
      <c r="F108" s="1"/>
      <c r="G108" s="1"/>
      <c r="H108" s="1"/>
      <c r="J108" s="6"/>
    </row>
    <row r="109" spans="2:10" s="5" customFormat="1" ht="16.5" customHeight="1">
      <c r="B109" s="22"/>
      <c r="C109" s="1"/>
      <c r="D109" s="1"/>
      <c r="E109" s="1"/>
      <c r="F109" s="1"/>
      <c r="G109" s="1"/>
      <c r="H109" s="1"/>
      <c r="J109" s="6"/>
    </row>
    <row r="110" spans="2:10" s="5" customFormat="1" ht="16.5" customHeight="1">
      <c r="B110" s="22"/>
      <c r="C110" s="1"/>
      <c r="D110" s="1"/>
      <c r="E110" s="1"/>
      <c r="F110" s="1"/>
      <c r="G110" s="1"/>
      <c r="H110" s="1"/>
      <c r="J110" s="6"/>
    </row>
    <row r="111" spans="2:10" s="5" customFormat="1" ht="16.5" customHeight="1">
      <c r="B111" s="22"/>
      <c r="C111" s="1"/>
      <c r="D111" s="1"/>
      <c r="E111" s="1"/>
      <c r="F111" s="1"/>
      <c r="G111" s="1"/>
      <c r="H111" s="1"/>
      <c r="J111" s="6"/>
    </row>
    <row r="112" spans="2:10" s="5" customFormat="1" ht="16.5" customHeight="1">
      <c r="B112" s="22"/>
      <c r="C112" s="1"/>
      <c r="D112" s="1"/>
      <c r="E112" s="1"/>
      <c r="F112" s="1"/>
      <c r="G112" s="1"/>
      <c r="H112" s="1"/>
      <c r="J112" s="6"/>
    </row>
    <row r="113" spans="2:10" s="5" customFormat="1" ht="16.5" customHeight="1">
      <c r="B113" s="22"/>
      <c r="C113" s="1"/>
      <c r="D113" s="1"/>
      <c r="E113" s="1"/>
      <c r="F113" s="1"/>
      <c r="G113" s="1"/>
      <c r="H113" s="1"/>
      <c r="J113" s="6"/>
    </row>
    <row r="114" spans="2:10" s="5" customFormat="1" ht="16.5" customHeight="1">
      <c r="B114" s="22"/>
      <c r="C114" s="1"/>
      <c r="D114" s="1"/>
      <c r="E114" s="1"/>
      <c r="F114" s="1"/>
      <c r="G114" s="1"/>
      <c r="H114" s="1"/>
      <c r="J114" s="6"/>
    </row>
    <row r="115" spans="2:10" s="5" customFormat="1" ht="16.5" customHeight="1">
      <c r="B115" s="22"/>
      <c r="C115" s="1"/>
      <c r="D115" s="1"/>
      <c r="E115" s="1"/>
      <c r="F115" s="1"/>
      <c r="G115" s="1"/>
      <c r="H115" s="1"/>
      <c r="J115" s="6"/>
    </row>
    <row r="116" spans="2:10" s="5" customFormat="1" ht="16.5" customHeight="1">
      <c r="B116" s="22"/>
      <c r="C116" s="1"/>
      <c r="D116" s="1"/>
      <c r="E116" s="1"/>
      <c r="F116" s="1"/>
      <c r="G116" s="1"/>
      <c r="H116" s="1"/>
      <c r="J116" s="6"/>
    </row>
    <row r="117" spans="2:10" s="5" customFormat="1" ht="16.5" customHeight="1">
      <c r="B117" s="22"/>
      <c r="C117" s="1"/>
      <c r="D117" s="1"/>
      <c r="E117" s="1"/>
      <c r="F117" s="1"/>
      <c r="G117" s="1"/>
      <c r="H117" s="1"/>
      <c r="J117" s="6"/>
    </row>
    <row r="118" spans="2:10" s="5" customFormat="1" ht="16.5" customHeight="1">
      <c r="B118" s="22"/>
      <c r="C118" s="1"/>
      <c r="D118" s="1"/>
      <c r="E118" s="1"/>
      <c r="F118" s="1"/>
      <c r="G118" s="1"/>
      <c r="H118" s="1"/>
      <c r="J118" s="6"/>
    </row>
    <row r="119" spans="2:10" s="5" customFormat="1" ht="16.5" customHeight="1">
      <c r="B119" s="22"/>
      <c r="C119" s="1"/>
      <c r="D119" s="1"/>
      <c r="E119" s="1"/>
      <c r="F119" s="1"/>
      <c r="G119" s="1"/>
      <c r="H119" s="1"/>
      <c r="J119" s="6"/>
    </row>
    <row r="120" spans="2:10" s="5" customFormat="1" ht="16.5" customHeight="1">
      <c r="B120" s="22"/>
      <c r="C120" s="1"/>
      <c r="D120" s="1"/>
      <c r="E120" s="1"/>
      <c r="F120" s="1"/>
      <c r="G120" s="1"/>
      <c r="H120" s="1"/>
      <c r="J120" s="6"/>
    </row>
    <row r="121" spans="2:10" s="5" customFormat="1" ht="16.5" customHeight="1">
      <c r="B121" s="22"/>
      <c r="C121" s="1"/>
      <c r="D121" s="1"/>
      <c r="E121" s="1"/>
      <c r="F121" s="1"/>
      <c r="G121" s="1"/>
      <c r="H121" s="1"/>
      <c r="J121" s="6"/>
    </row>
    <row r="122" spans="2:10" s="5" customFormat="1" ht="16.5" customHeight="1">
      <c r="B122" s="22"/>
      <c r="C122" s="1"/>
      <c r="D122" s="1"/>
      <c r="E122" s="1"/>
      <c r="F122" s="1"/>
      <c r="G122" s="1"/>
      <c r="H122" s="1"/>
      <c r="J122" s="6"/>
    </row>
    <row r="123" spans="2:10" s="5" customFormat="1" ht="16.5" customHeight="1">
      <c r="B123" s="22"/>
      <c r="C123" s="1"/>
      <c r="D123" s="1"/>
      <c r="E123" s="1"/>
      <c r="F123" s="1"/>
      <c r="G123" s="1"/>
      <c r="H123" s="1"/>
      <c r="J123" s="6"/>
    </row>
    <row r="124" spans="2:10" s="5" customFormat="1" ht="16.5" customHeight="1">
      <c r="B124" s="22"/>
      <c r="C124" s="1"/>
      <c r="D124" s="1"/>
      <c r="E124" s="1"/>
      <c r="F124" s="1"/>
      <c r="G124" s="1"/>
      <c r="H124" s="1"/>
      <c r="J124" s="6"/>
    </row>
    <row r="125" spans="2:10" s="5" customFormat="1" ht="16.5" customHeight="1">
      <c r="B125" s="22"/>
      <c r="C125" s="1"/>
      <c r="D125" s="1"/>
      <c r="E125" s="1"/>
      <c r="F125" s="1"/>
      <c r="G125" s="1"/>
      <c r="H125" s="1"/>
      <c r="J125" s="6"/>
    </row>
    <row r="126" spans="2:10" s="5" customFormat="1" ht="16.5" customHeight="1">
      <c r="B126" s="22"/>
      <c r="C126" s="1"/>
      <c r="D126" s="1"/>
      <c r="E126" s="1"/>
      <c r="F126" s="1"/>
      <c r="G126" s="1"/>
      <c r="H126" s="1"/>
      <c r="J126" s="6"/>
    </row>
    <row r="127" spans="2:10" s="5" customFormat="1" ht="16.5" customHeight="1">
      <c r="B127" s="22"/>
      <c r="C127" s="1"/>
      <c r="D127" s="1"/>
      <c r="E127" s="1"/>
      <c r="F127" s="1"/>
      <c r="G127" s="1"/>
      <c r="H127" s="1"/>
      <c r="J127" s="6"/>
    </row>
    <row r="128" spans="2:10" s="5" customFormat="1" ht="16.5" customHeight="1">
      <c r="B128" s="22"/>
      <c r="C128" s="1"/>
      <c r="D128" s="1"/>
      <c r="E128" s="1"/>
      <c r="F128" s="1"/>
      <c r="G128" s="1"/>
      <c r="H128" s="1"/>
      <c r="J128" s="6"/>
    </row>
    <row r="129" spans="2:10" s="5" customFormat="1" ht="16.5" customHeight="1">
      <c r="B129" s="22"/>
      <c r="C129" s="1"/>
      <c r="D129" s="1"/>
      <c r="E129" s="1"/>
      <c r="F129" s="1"/>
      <c r="G129" s="1"/>
      <c r="H129" s="1"/>
      <c r="J129" s="6"/>
    </row>
    <row r="130" spans="2:10" s="5" customFormat="1" ht="16.5" customHeight="1">
      <c r="B130" s="22"/>
      <c r="C130" s="1"/>
      <c r="D130" s="1"/>
      <c r="E130" s="1"/>
      <c r="F130" s="1"/>
      <c r="G130" s="1"/>
      <c r="H130" s="1"/>
      <c r="J130" s="6"/>
    </row>
    <row r="131" spans="2:10" s="5" customFormat="1" ht="16.5" customHeight="1">
      <c r="B131" s="22"/>
      <c r="C131" s="1"/>
      <c r="D131" s="1"/>
      <c r="E131" s="1"/>
      <c r="F131" s="1"/>
      <c r="G131" s="1"/>
      <c r="H131" s="1"/>
      <c r="J131" s="6"/>
    </row>
    <row r="132" spans="2:10" s="5" customFormat="1" ht="16.5" customHeight="1">
      <c r="B132" s="22"/>
      <c r="C132" s="1"/>
      <c r="D132" s="1"/>
      <c r="E132" s="1"/>
      <c r="F132" s="1"/>
      <c r="G132" s="1"/>
      <c r="H132" s="1"/>
      <c r="J132" s="6"/>
    </row>
    <row r="133" spans="2:10" s="5" customFormat="1" ht="15">
      <c r="B133" s="1"/>
      <c r="C133" s="1"/>
      <c r="D133" s="1"/>
      <c r="E133" s="1"/>
      <c r="F133" s="1"/>
      <c r="G133" s="1"/>
      <c r="H133" s="1"/>
      <c r="J133" s="7"/>
    </row>
  </sheetData>
  <mergeCells count="8">
    <mergeCell ref="H2:H5"/>
    <mergeCell ref="B6:B35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86"/>
  <sheetViews>
    <sheetView view="pageBreakPreview" zoomScaleSheetLayoutView="100" zoomScalePageLayoutView="69" workbookViewId="0" topLeftCell="A1">
      <selection activeCell="G26" sqref="G26:G28"/>
    </sheetView>
  </sheetViews>
  <sheetFormatPr defaultColWidth="11.421875" defaultRowHeight="15"/>
  <cols>
    <col min="1" max="1" width="1.28515625" style="1" customWidth="1"/>
    <col min="2" max="2" width="9.28125" style="1" customWidth="1"/>
    <col min="3" max="3" width="19.00390625" style="1" customWidth="1"/>
    <col min="4" max="4" width="78.140625" style="1" customWidth="1"/>
    <col min="5" max="6" width="11.421875" style="1" customWidth="1"/>
    <col min="7" max="7" width="16.140625" style="1" customWidth="1"/>
    <col min="8" max="8" width="18.00390625" style="1" customWidth="1"/>
    <col min="9" max="9" width="11.421875" style="1" customWidth="1"/>
    <col min="10" max="10" width="40.8515625" style="1" customWidth="1"/>
    <col min="11" max="11" width="14.00390625" style="1" customWidth="1"/>
    <col min="12" max="12" width="16.8515625" style="1" customWidth="1"/>
    <col min="13" max="13" width="19.421875" style="1" customWidth="1"/>
    <col min="14" max="14" width="13.8515625" style="1" customWidth="1"/>
    <col min="15" max="16384" width="11.421875" style="1" customWidth="1"/>
  </cols>
  <sheetData>
    <row r="1" ht="15" thickBot="1">
      <c r="K1" s="8"/>
    </row>
    <row r="2" spans="2:13" s="3" customFormat="1" ht="15.75" customHeight="1">
      <c r="B2" s="184"/>
      <c r="C2" s="178" t="s">
        <v>60</v>
      </c>
      <c r="D2" s="184" t="s">
        <v>3</v>
      </c>
      <c r="E2" s="184" t="s">
        <v>4</v>
      </c>
      <c r="F2" s="178" t="s">
        <v>5</v>
      </c>
      <c r="G2" s="184" t="s">
        <v>6</v>
      </c>
      <c r="H2" s="178" t="s">
        <v>7</v>
      </c>
      <c r="J2" s="6"/>
      <c r="K2" s="6"/>
      <c r="L2" s="6"/>
      <c r="M2" s="6"/>
    </row>
    <row r="3" spans="2:13" s="5" customFormat="1" ht="15">
      <c r="B3" s="185"/>
      <c r="C3" s="179"/>
      <c r="D3" s="185"/>
      <c r="E3" s="185"/>
      <c r="F3" s="179"/>
      <c r="G3" s="185"/>
      <c r="H3" s="179"/>
      <c r="J3" s="6"/>
      <c r="K3" s="6"/>
      <c r="L3" s="6"/>
      <c r="M3" s="6"/>
    </row>
    <row r="4" spans="2:13" ht="14.25" customHeight="1">
      <c r="B4" s="185"/>
      <c r="C4" s="179"/>
      <c r="D4" s="185"/>
      <c r="E4" s="185"/>
      <c r="F4" s="179"/>
      <c r="G4" s="185"/>
      <c r="H4" s="179"/>
      <c r="J4" s="6"/>
      <c r="K4" s="6"/>
      <c r="L4" s="6"/>
      <c r="M4" s="6"/>
    </row>
    <row r="5" spans="2:13" ht="24.75" customHeight="1" thickBot="1">
      <c r="B5" s="186"/>
      <c r="C5" s="180"/>
      <c r="D5" s="186"/>
      <c r="E5" s="186"/>
      <c r="F5" s="180"/>
      <c r="G5" s="186"/>
      <c r="H5" s="180"/>
      <c r="J5" s="6"/>
      <c r="K5" s="6"/>
      <c r="L5" s="6"/>
      <c r="M5" s="6"/>
    </row>
    <row r="6" spans="2:13" ht="15" customHeight="1">
      <c r="B6" s="181" t="s">
        <v>29</v>
      </c>
      <c r="C6" s="148"/>
      <c r="D6" s="57" t="s">
        <v>16</v>
      </c>
      <c r="E6" s="56"/>
      <c r="F6" s="56"/>
      <c r="G6" s="56"/>
      <c r="H6" s="68"/>
      <c r="J6" s="6"/>
      <c r="K6" s="6"/>
      <c r="L6" s="6"/>
      <c r="M6" s="6"/>
    </row>
    <row r="7" spans="2:13" ht="15" customHeight="1">
      <c r="B7" s="182"/>
      <c r="C7" s="140"/>
      <c r="D7" s="40" t="s">
        <v>70</v>
      </c>
      <c r="E7" s="17" t="s">
        <v>73</v>
      </c>
      <c r="F7" s="31">
        <v>822</v>
      </c>
      <c r="G7" s="44"/>
      <c r="H7" s="60">
        <f>G7*F7</f>
        <v>0</v>
      </c>
      <c r="I7" s="101"/>
      <c r="J7" s="6"/>
      <c r="K7" s="6"/>
      <c r="L7" s="6"/>
      <c r="M7" s="6"/>
    </row>
    <row r="8" spans="2:13" ht="15" customHeight="1">
      <c r="B8" s="182"/>
      <c r="C8" s="140"/>
      <c r="D8" s="40" t="s">
        <v>71</v>
      </c>
      <c r="E8" s="17" t="s">
        <v>72</v>
      </c>
      <c r="F8" s="31">
        <v>28770</v>
      </c>
      <c r="G8" s="144"/>
      <c r="H8" s="60">
        <f>G8*F8</f>
        <v>0</v>
      </c>
      <c r="I8" s="143"/>
      <c r="J8" s="6"/>
      <c r="K8" s="6"/>
      <c r="L8" s="6"/>
      <c r="M8" s="6"/>
    </row>
    <row r="9" spans="2:13" ht="15" customHeight="1">
      <c r="B9" s="182"/>
      <c r="C9" s="140"/>
      <c r="D9" s="40"/>
      <c r="E9" s="17"/>
      <c r="F9" s="31"/>
      <c r="G9" s="41"/>
      <c r="H9" s="60"/>
      <c r="I9" s="101"/>
      <c r="J9" s="6"/>
      <c r="K9" s="6"/>
      <c r="L9" s="6"/>
      <c r="M9" s="6"/>
    </row>
    <row r="10" spans="2:13" ht="15" customHeight="1">
      <c r="B10" s="182"/>
      <c r="C10" s="140"/>
      <c r="D10" s="18" t="s">
        <v>17</v>
      </c>
      <c r="E10" s="20" t="s">
        <v>15</v>
      </c>
      <c r="F10" s="31">
        <v>2</v>
      </c>
      <c r="G10" s="44"/>
      <c r="H10" s="60">
        <f>G10</f>
        <v>0</v>
      </c>
      <c r="I10" s="102"/>
      <c r="J10" s="6"/>
      <c r="K10" s="6"/>
      <c r="L10" s="6"/>
      <c r="M10" s="6"/>
    </row>
    <row r="11" spans="2:13" s="11" customFormat="1" ht="15" customHeight="1">
      <c r="B11" s="182"/>
      <c r="C11" s="140"/>
      <c r="D11" s="19"/>
      <c r="E11" s="20"/>
      <c r="F11" s="31"/>
      <c r="G11" s="41"/>
      <c r="H11" s="60"/>
      <c r="I11" s="101"/>
      <c r="J11" s="6"/>
      <c r="K11" s="6"/>
      <c r="L11" s="6"/>
      <c r="M11" s="6"/>
    </row>
    <row r="12" spans="2:13" s="11" customFormat="1" ht="15" customHeight="1">
      <c r="B12" s="182"/>
      <c r="C12" s="140"/>
      <c r="D12" s="14" t="s">
        <v>95</v>
      </c>
      <c r="E12" s="20"/>
      <c r="F12" s="31"/>
      <c r="G12" s="43"/>
      <c r="H12" s="71"/>
      <c r="I12" s="102"/>
      <c r="J12" s="6"/>
      <c r="K12" s="6"/>
      <c r="L12" s="6"/>
      <c r="M12" s="6"/>
    </row>
    <row r="13" spans="2:13" s="11" customFormat="1" ht="15" customHeight="1">
      <c r="B13" s="182"/>
      <c r="C13" s="140" t="s">
        <v>99</v>
      </c>
      <c r="D13" s="19" t="s">
        <v>96</v>
      </c>
      <c r="E13" s="24" t="s">
        <v>0</v>
      </c>
      <c r="F13" s="30">
        <v>1</v>
      </c>
      <c r="G13" s="44"/>
      <c r="H13" s="70">
        <f>G13*F13</f>
        <v>0</v>
      </c>
      <c r="I13" s="101"/>
      <c r="J13" s="6"/>
      <c r="K13" s="6"/>
      <c r="L13" s="6"/>
      <c r="M13" s="6"/>
    </row>
    <row r="14" spans="2:13" s="11" customFormat="1" ht="15" customHeight="1">
      <c r="B14" s="182"/>
      <c r="C14" s="140" t="s">
        <v>99</v>
      </c>
      <c r="D14" s="19" t="s">
        <v>97</v>
      </c>
      <c r="E14" s="24" t="s">
        <v>10</v>
      </c>
      <c r="F14" s="30">
        <v>35</v>
      </c>
      <c r="G14" s="44"/>
      <c r="H14" s="70">
        <f>G14*F14</f>
        <v>0</v>
      </c>
      <c r="I14" s="101"/>
      <c r="J14" s="6"/>
      <c r="K14" s="6"/>
      <c r="L14" s="6"/>
      <c r="M14" s="6"/>
    </row>
    <row r="15" spans="2:13" s="11" customFormat="1" ht="15" customHeight="1">
      <c r="B15" s="182"/>
      <c r="C15" s="140" t="s">
        <v>99</v>
      </c>
      <c r="D15" s="19" t="s">
        <v>98</v>
      </c>
      <c r="E15" s="24" t="s">
        <v>10</v>
      </c>
      <c r="F15" s="30">
        <v>35</v>
      </c>
      <c r="G15" s="44"/>
      <c r="H15" s="70">
        <f>G15*F15</f>
        <v>0</v>
      </c>
      <c r="I15" s="101"/>
      <c r="J15" s="6"/>
      <c r="K15" s="6"/>
      <c r="L15" s="6"/>
      <c r="M15" s="6"/>
    </row>
    <row r="16" spans="2:13" s="11" customFormat="1" ht="15" customHeight="1">
      <c r="B16" s="182"/>
      <c r="C16" s="140"/>
      <c r="D16" s="19"/>
      <c r="E16" s="20"/>
      <c r="F16" s="31"/>
      <c r="G16" s="41"/>
      <c r="H16" s="60"/>
      <c r="I16" s="101"/>
      <c r="J16" s="6"/>
      <c r="K16" s="6"/>
      <c r="L16" s="6"/>
      <c r="M16" s="6"/>
    </row>
    <row r="17" spans="2:13" s="11" customFormat="1" ht="15" customHeight="1">
      <c r="B17" s="182"/>
      <c r="C17" s="140"/>
      <c r="D17" s="14" t="s">
        <v>18</v>
      </c>
      <c r="E17" s="20"/>
      <c r="F17" s="31"/>
      <c r="G17" s="41"/>
      <c r="H17" s="60"/>
      <c r="I17" s="101"/>
      <c r="J17" s="6"/>
      <c r="K17" s="6"/>
      <c r="L17" s="6"/>
      <c r="M17" s="6"/>
    </row>
    <row r="18" spans="2:13" s="11" customFormat="1" ht="15" customHeight="1">
      <c r="B18" s="182"/>
      <c r="C18" s="140" t="s">
        <v>55</v>
      </c>
      <c r="D18" s="19" t="s">
        <v>19</v>
      </c>
      <c r="E18" s="20" t="s">
        <v>15</v>
      </c>
      <c r="F18" s="31">
        <v>2</v>
      </c>
      <c r="G18" s="44"/>
      <c r="H18" s="71">
        <f>G18</f>
        <v>0</v>
      </c>
      <c r="I18" s="101"/>
      <c r="J18" s="6"/>
      <c r="K18" s="6"/>
      <c r="L18" s="6"/>
      <c r="M18" s="6"/>
    </row>
    <row r="19" spans="2:13" s="11" customFormat="1" ht="15" customHeight="1">
      <c r="B19" s="182"/>
      <c r="C19" s="140" t="s">
        <v>55</v>
      </c>
      <c r="D19" s="19" t="s">
        <v>48</v>
      </c>
      <c r="E19" s="20" t="s">
        <v>15</v>
      </c>
      <c r="F19" s="31">
        <v>1</v>
      </c>
      <c r="G19" s="44"/>
      <c r="H19" s="71">
        <f>G19</f>
        <v>0</v>
      </c>
      <c r="I19" s="101"/>
      <c r="J19" s="6"/>
      <c r="K19" s="6"/>
      <c r="L19" s="6"/>
      <c r="M19" s="6"/>
    </row>
    <row r="20" spans="2:13" s="11" customFormat="1" ht="15" customHeight="1">
      <c r="B20" s="182"/>
      <c r="C20" s="140" t="s">
        <v>55</v>
      </c>
      <c r="D20" s="19" t="s">
        <v>20</v>
      </c>
      <c r="E20" s="20" t="s">
        <v>15</v>
      </c>
      <c r="F20" s="31">
        <v>1</v>
      </c>
      <c r="G20" s="44"/>
      <c r="H20" s="71">
        <f>G20</f>
        <v>0</v>
      </c>
      <c r="I20" s="101"/>
      <c r="J20" s="6"/>
      <c r="K20" s="6"/>
      <c r="L20" s="6"/>
      <c r="M20" s="6"/>
    </row>
    <row r="21" spans="2:13" s="11" customFormat="1" ht="15" customHeight="1" thickBot="1">
      <c r="B21" s="182"/>
      <c r="C21" s="149"/>
      <c r="D21" s="85"/>
      <c r="E21" s="86"/>
      <c r="F21" s="87"/>
      <c r="G21" s="91"/>
      <c r="H21" s="92"/>
      <c r="I21" s="101"/>
      <c r="J21" s="6"/>
      <c r="K21" s="6"/>
      <c r="L21" s="6"/>
      <c r="M21" s="6"/>
    </row>
    <row r="22" spans="2:13" ht="15" customHeight="1">
      <c r="B22" s="182"/>
      <c r="C22" s="150"/>
      <c r="D22" s="57" t="s">
        <v>8</v>
      </c>
      <c r="E22" s="56"/>
      <c r="F22" s="88"/>
      <c r="G22" s="58"/>
      <c r="H22" s="59"/>
      <c r="I22" s="101"/>
      <c r="J22" s="6"/>
      <c r="K22" s="6"/>
      <c r="L22" s="6"/>
      <c r="M22" s="6"/>
    </row>
    <row r="23" spans="1:13" ht="15.75" customHeight="1">
      <c r="A23" s="1">
        <v>68</v>
      </c>
      <c r="B23" s="182"/>
      <c r="C23" s="140"/>
      <c r="D23" s="40" t="s">
        <v>70</v>
      </c>
      <c r="E23" s="17" t="s">
        <v>0</v>
      </c>
      <c r="F23" s="31">
        <v>822</v>
      </c>
      <c r="G23" s="44"/>
      <c r="H23" s="60">
        <f>G23*F23</f>
        <v>0</v>
      </c>
      <c r="I23" s="101"/>
      <c r="J23" s="6"/>
      <c r="K23" s="6"/>
      <c r="L23" s="6"/>
      <c r="M23" s="6"/>
    </row>
    <row r="24" spans="2:13" ht="15.75" customHeight="1">
      <c r="B24" s="182"/>
      <c r="C24" s="151"/>
      <c r="D24" s="19"/>
      <c r="E24" s="20"/>
      <c r="F24" s="31"/>
      <c r="G24" s="42"/>
      <c r="H24" s="60"/>
      <c r="I24" s="101"/>
      <c r="J24" s="6"/>
      <c r="K24" s="6"/>
      <c r="L24" s="6"/>
      <c r="M24" s="6"/>
    </row>
    <row r="25" spans="2:14" s="11" customFormat="1" ht="15" customHeight="1">
      <c r="B25" s="182"/>
      <c r="C25" s="105"/>
      <c r="D25" s="14" t="s">
        <v>64</v>
      </c>
      <c r="E25" s="20"/>
      <c r="F25" s="31"/>
      <c r="G25" s="44"/>
      <c r="H25" s="71"/>
      <c r="I25" s="101"/>
      <c r="J25" s="6"/>
      <c r="K25" s="6"/>
      <c r="L25" s="6"/>
      <c r="M25" s="6"/>
      <c r="N25" s="1"/>
    </row>
    <row r="26" spans="2:14" s="11" customFormat="1" ht="15" customHeight="1">
      <c r="B26" s="182"/>
      <c r="C26" s="140" t="s">
        <v>55</v>
      </c>
      <c r="D26" s="19" t="s">
        <v>65</v>
      </c>
      <c r="E26" s="24" t="s">
        <v>0</v>
      </c>
      <c r="F26" s="31">
        <v>822</v>
      </c>
      <c r="G26" s="44"/>
      <c r="H26" s="70">
        <f>G26*F26</f>
        <v>0</v>
      </c>
      <c r="I26" s="101"/>
      <c r="J26" s="6"/>
      <c r="K26" s="6"/>
      <c r="L26" s="6"/>
      <c r="M26" s="6"/>
      <c r="N26" s="1"/>
    </row>
    <row r="27" spans="2:14" s="11" customFormat="1" ht="15" customHeight="1">
      <c r="B27" s="182"/>
      <c r="C27" s="140" t="s">
        <v>55</v>
      </c>
      <c r="D27" s="19" t="s">
        <v>68</v>
      </c>
      <c r="E27" s="20" t="s">
        <v>66</v>
      </c>
      <c r="F27" s="31">
        <v>20</v>
      </c>
      <c r="G27" s="44"/>
      <c r="H27" s="70">
        <f>G27*F27</f>
        <v>0</v>
      </c>
      <c r="I27" s="101"/>
      <c r="J27" s="6"/>
      <c r="K27" s="6"/>
      <c r="L27" s="6"/>
      <c r="M27" s="6"/>
      <c r="N27" s="1"/>
    </row>
    <row r="28" spans="2:14" s="11" customFormat="1" ht="15" customHeight="1">
      <c r="B28" s="182"/>
      <c r="C28" s="140" t="s">
        <v>55</v>
      </c>
      <c r="D28" s="19" t="s">
        <v>67</v>
      </c>
      <c r="E28" s="20" t="s">
        <v>66</v>
      </c>
      <c r="F28" s="31">
        <v>20</v>
      </c>
      <c r="G28" s="44"/>
      <c r="H28" s="70">
        <f>G28*F28</f>
        <v>0</v>
      </c>
      <c r="I28" s="101"/>
      <c r="J28" s="6"/>
      <c r="K28" s="6"/>
      <c r="L28" s="6"/>
      <c r="M28" s="6"/>
      <c r="N28" s="1"/>
    </row>
    <row r="29" spans="2:13" ht="15.75" customHeight="1">
      <c r="B29" s="182"/>
      <c r="C29" s="152"/>
      <c r="D29" s="12"/>
      <c r="E29" s="17"/>
      <c r="F29" s="32"/>
      <c r="G29" s="41"/>
      <c r="H29" s="60"/>
      <c r="J29" s="6"/>
      <c r="K29" s="6"/>
      <c r="L29" s="6"/>
      <c r="M29" s="6"/>
    </row>
    <row r="30" spans="2:13" ht="15.75" customHeight="1">
      <c r="B30" s="167"/>
      <c r="C30" s="5"/>
      <c r="D30" s="13"/>
      <c r="E30" s="21"/>
      <c r="F30" s="21"/>
      <c r="G30" s="13"/>
      <c r="H30" s="69"/>
      <c r="J30" s="6"/>
      <c r="K30" s="6"/>
      <c r="L30" s="6"/>
      <c r="M30" s="6"/>
    </row>
    <row r="31" spans="2:13" ht="15.75" customHeight="1" thickBot="1">
      <c r="B31" s="183"/>
      <c r="C31" s="63"/>
      <c r="D31" s="64"/>
      <c r="E31" s="65"/>
      <c r="F31" s="65"/>
      <c r="G31" s="64"/>
      <c r="H31" s="66">
        <f>SUM(H7:H29)</f>
        <v>0</v>
      </c>
      <c r="J31" s="6"/>
      <c r="K31" s="6"/>
      <c r="L31" s="6"/>
      <c r="M31" s="6"/>
    </row>
    <row r="32" spans="2:13" s="5" customFormat="1" ht="16.5" customHeight="1">
      <c r="B32" s="34"/>
      <c r="D32" s="13"/>
      <c r="E32" s="21"/>
      <c r="F32" s="21"/>
      <c r="G32" s="13"/>
      <c r="H32" s="13"/>
      <c r="J32" s="6"/>
      <c r="K32" s="6"/>
      <c r="L32" s="6"/>
      <c r="M32" s="6"/>
    </row>
    <row r="33" spans="2:13" s="5" customFormat="1" ht="16.5" customHeight="1">
      <c r="B33" s="34"/>
      <c r="D33" s="13"/>
      <c r="E33" s="21"/>
      <c r="F33" s="21"/>
      <c r="G33" s="13"/>
      <c r="H33" s="13"/>
      <c r="J33" s="6"/>
      <c r="K33" s="6"/>
      <c r="L33" s="6"/>
      <c r="M33" s="6"/>
    </row>
    <row r="34" spans="2:13" s="5" customFormat="1" ht="16.5" customHeight="1">
      <c r="B34" s="34"/>
      <c r="D34" s="13"/>
      <c r="E34" s="21"/>
      <c r="F34" s="21"/>
      <c r="G34" s="13"/>
      <c r="H34" s="13"/>
      <c r="J34" s="6"/>
      <c r="K34" s="6"/>
      <c r="L34" s="6"/>
      <c r="M34" s="6"/>
    </row>
    <row r="35" spans="2:10" s="5" customFormat="1" ht="16.5" customHeight="1">
      <c r="B35" s="34"/>
      <c r="D35" s="13"/>
      <c r="E35" s="21"/>
      <c r="F35" s="21"/>
      <c r="G35" s="13"/>
      <c r="H35" s="13"/>
      <c r="J35" s="6"/>
    </row>
    <row r="36" spans="2:10" s="5" customFormat="1" ht="16.5" customHeight="1">
      <c r="B36" s="34"/>
      <c r="D36" s="13"/>
      <c r="E36" s="21"/>
      <c r="F36" s="21"/>
      <c r="G36" s="13"/>
      <c r="H36" s="13"/>
      <c r="J36" s="6"/>
    </row>
    <row r="37" spans="2:10" s="5" customFormat="1" ht="16.5" customHeight="1">
      <c r="B37" s="34"/>
      <c r="D37" s="13"/>
      <c r="E37" s="21"/>
      <c r="F37" s="21"/>
      <c r="G37" s="13"/>
      <c r="H37" s="13"/>
      <c r="J37" s="6"/>
    </row>
    <row r="38" spans="2:10" s="5" customFormat="1" ht="16.5" customHeight="1">
      <c r="B38" s="34"/>
      <c r="D38" s="13"/>
      <c r="E38" s="21"/>
      <c r="F38" s="21"/>
      <c r="G38" s="13"/>
      <c r="H38" s="13"/>
      <c r="J38" s="6"/>
    </row>
    <row r="39" spans="2:10" s="5" customFormat="1" ht="16.5" customHeight="1">
      <c r="B39" s="34"/>
      <c r="D39" s="13"/>
      <c r="E39" s="21"/>
      <c r="F39" s="21"/>
      <c r="G39" s="13"/>
      <c r="H39" s="13"/>
      <c r="J39" s="6"/>
    </row>
    <row r="40" spans="2:10" s="5" customFormat="1" ht="16.5" customHeight="1">
      <c r="B40" s="34"/>
      <c r="D40" s="13"/>
      <c r="E40" s="21"/>
      <c r="F40" s="21"/>
      <c r="G40" s="13"/>
      <c r="H40" s="13"/>
      <c r="J40" s="6"/>
    </row>
    <row r="41" spans="2:10" s="5" customFormat="1" ht="16.5" customHeight="1">
      <c r="B41" s="34"/>
      <c r="D41" s="13"/>
      <c r="E41" s="21"/>
      <c r="F41" s="21"/>
      <c r="G41" s="13"/>
      <c r="H41" s="13"/>
      <c r="J41" s="6"/>
    </row>
    <row r="42" spans="2:10" s="5" customFormat="1" ht="16.5" customHeight="1">
      <c r="B42" s="34"/>
      <c r="D42" s="13"/>
      <c r="E42" s="21"/>
      <c r="F42" s="21"/>
      <c r="G42" s="13"/>
      <c r="H42" s="13"/>
      <c r="J42" s="6"/>
    </row>
    <row r="43" spans="2:10" s="5" customFormat="1" ht="16.5" customHeight="1">
      <c r="B43" s="34"/>
      <c r="D43" s="13"/>
      <c r="E43" s="21"/>
      <c r="F43" s="21"/>
      <c r="G43" s="13"/>
      <c r="H43" s="13"/>
      <c r="J43" s="6"/>
    </row>
    <row r="44" spans="2:10" s="5" customFormat="1" ht="16.5" customHeight="1">
      <c r="B44" s="34"/>
      <c r="D44" s="13"/>
      <c r="E44" s="21"/>
      <c r="F44" s="21"/>
      <c r="G44" s="13"/>
      <c r="H44" s="13"/>
      <c r="J44" s="6"/>
    </row>
    <row r="45" spans="2:10" s="5" customFormat="1" ht="16.5" customHeight="1">
      <c r="B45" s="34"/>
      <c r="D45" s="13"/>
      <c r="E45" s="21"/>
      <c r="F45" s="21"/>
      <c r="G45" s="13"/>
      <c r="H45" s="13"/>
      <c r="J45" s="6"/>
    </row>
    <row r="46" spans="2:10" s="5" customFormat="1" ht="16.5" customHeight="1">
      <c r="B46" s="34"/>
      <c r="D46" s="13"/>
      <c r="E46" s="21"/>
      <c r="F46" s="21"/>
      <c r="G46" s="13"/>
      <c r="H46" s="13"/>
      <c r="J46" s="6"/>
    </row>
    <row r="47" spans="2:10" s="5" customFormat="1" ht="16.5" customHeight="1">
      <c r="B47" s="34"/>
      <c r="D47" s="13"/>
      <c r="E47" s="21"/>
      <c r="F47" s="21"/>
      <c r="G47" s="13"/>
      <c r="H47" s="13"/>
      <c r="J47" s="6"/>
    </row>
    <row r="48" spans="2:10" s="5" customFormat="1" ht="16.5" customHeight="1">
      <c r="B48" s="34"/>
      <c r="D48" s="13"/>
      <c r="E48" s="21"/>
      <c r="F48" s="21"/>
      <c r="G48" s="13"/>
      <c r="H48" s="13"/>
      <c r="J48" s="6"/>
    </row>
    <row r="49" spans="2:10" s="5" customFormat="1" ht="16.5" customHeight="1">
      <c r="B49" s="34"/>
      <c r="D49" s="13"/>
      <c r="E49" s="21"/>
      <c r="F49" s="21"/>
      <c r="G49" s="13"/>
      <c r="H49" s="13"/>
      <c r="J49" s="6"/>
    </row>
    <row r="50" spans="2:10" s="5" customFormat="1" ht="16.5" customHeight="1">
      <c r="B50" s="34"/>
      <c r="D50" s="13"/>
      <c r="E50" s="21"/>
      <c r="F50" s="21"/>
      <c r="G50" s="13"/>
      <c r="H50" s="13"/>
      <c r="J50" s="6"/>
    </row>
    <row r="51" spans="2:10" s="5" customFormat="1" ht="16.5" customHeight="1">
      <c r="B51" s="34"/>
      <c r="D51" s="13"/>
      <c r="E51" s="21"/>
      <c r="F51" s="21"/>
      <c r="G51" s="13"/>
      <c r="H51" s="13"/>
      <c r="J51" s="6"/>
    </row>
    <row r="52" spans="2:10" s="5" customFormat="1" ht="16.5" customHeight="1">
      <c r="B52" s="34"/>
      <c r="D52" s="13"/>
      <c r="E52" s="21"/>
      <c r="F52" s="21"/>
      <c r="G52" s="13"/>
      <c r="H52" s="13"/>
      <c r="J52" s="6"/>
    </row>
    <row r="53" spans="2:10" s="5" customFormat="1" ht="16.5" customHeight="1">
      <c r="B53" s="34"/>
      <c r="D53" s="13"/>
      <c r="E53" s="21"/>
      <c r="F53" s="21"/>
      <c r="G53" s="13"/>
      <c r="H53" s="13"/>
      <c r="J53" s="6"/>
    </row>
    <row r="54" spans="2:10" s="5" customFormat="1" ht="16.5" customHeight="1">
      <c r="B54" s="34"/>
      <c r="D54" s="13"/>
      <c r="E54" s="21"/>
      <c r="F54" s="21"/>
      <c r="G54" s="13"/>
      <c r="H54" s="13"/>
      <c r="J54" s="6"/>
    </row>
    <row r="55" spans="2:10" s="5" customFormat="1" ht="16.5" customHeight="1">
      <c r="B55" s="34"/>
      <c r="D55" s="13"/>
      <c r="E55" s="21"/>
      <c r="F55" s="21"/>
      <c r="G55" s="13"/>
      <c r="H55" s="13"/>
      <c r="J55" s="6"/>
    </row>
    <row r="56" spans="2:10" s="5" customFormat="1" ht="16.5" customHeight="1">
      <c r="B56" s="34"/>
      <c r="D56" s="13"/>
      <c r="E56" s="21"/>
      <c r="F56" s="21"/>
      <c r="G56" s="13"/>
      <c r="H56" s="13"/>
      <c r="J56" s="6"/>
    </row>
    <row r="57" spans="2:10" s="5" customFormat="1" ht="16.5" customHeight="1">
      <c r="B57" s="34"/>
      <c r="D57" s="13"/>
      <c r="E57" s="21"/>
      <c r="F57" s="21"/>
      <c r="G57" s="13"/>
      <c r="H57" s="13"/>
      <c r="J57" s="6"/>
    </row>
    <row r="58" spans="2:10" s="5" customFormat="1" ht="16.5" customHeight="1">
      <c r="B58" s="34"/>
      <c r="D58" s="13"/>
      <c r="E58" s="21"/>
      <c r="F58" s="21"/>
      <c r="G58" s="13"/>
      <c r="H58" s="13"/>
      <c r="J58" s="6"/>
    </row>
    <row r="59" spans="2:10" s="5" customFormat="1" ht="16.5" customHeight="1">
      <c r="B59" s="34"/>
      <c r="D59" s="13"/>
      <c r="E59" s="21"/>
      <c r="F59" s="21"/>
      <c r="G59" s="13"/>
      <c r="H59" s="13"/>
      <c r="J59" s="6"/>
    </row>
    <row r="60" spans="2:10" s="5" customFormat="1" ht="16.5" customHeight="1">
      <c r="B60" s="34"/>
      <c r="D60" s="13"/>
      <c r="E60" s="21"/>
      <c r="F60" s="21"/>
      <c r="G60" s="13"/>
      <c r="H60" s="13"/>
      <c r="J60" s="6"/>
    </row>
    <row r="61" spans="2:10" s="5" customFormat="1" ht="16.5" customHeight="1">
      <c r="B61" s="34"/>
      <c r="D61" s="13"/>
      <c r="E61" s="21"/>
      <c r="F61" s="21"/>
      <c r="G61" s="13"/>
      <c r="H61" s="13"/>
      <c r="J61" s="6"/>
    </row>
    <row r="62" spans="2:10" s="5" customFormat="1" ht="16.5" customHeight="1">
      <c r="B62" s="34"/>
      <c r="D62" s="13"/>
      <c r="E62" s="21"/>
      <c r="F62" s="21"/>
      <c r="G62" s="13"/>
      <c r="H62" s="13"/>
      <c r="J62" s="6"/>
    </row>
    <row r="63" spans="2:10" s="5" customFormat="1" ht="16.5" customHeight="1">
      <c r="B63" s="34"/>
      <c r="D63" s="13"/>
      <c r="E63" s="21"/>
      <c r="F63" s="21"/>
      <c r="G63" s="13"/>
      <c r="H63" s="13"/>
      <c r="J63" s="6"/>
    </row>
    <row r="64" spans="2:10" s="5" customFormat="1" ht="16.5" customHeight="1">
      <c r="B64" s="34"/>
      <c r="D64" s="13"/>
      <c r="E64" s="21"/>
      <c r="F64" s="21"/>
      <c r="G64" s="13"/>
      <c r="H64" s="13"/>
      <c r="J64" s="6"/>
    </row>
    <row r="65" spans="2:10" s="5" customFormat="1" ht="16.5" customHeight="1">
      <c r="B65" s="34"/>
      <c r="D65" s="13"/>
      <c r="E65" s="21"/>
      <c r="F65" s="21"/>
      <c r="G65" s="13"/>
      <c r="H65" s="13"/>
      <c r="J65" s="6"/>
    </row>
    <row r="66" spans="2:10" s="5" customFormat="1" ht="16.5" customHeight="1">
      <c r="B66" s="34"/>
      <c r="D66" s="13"/>
      <c r="E66" s="21"/>
      <c r="F66" s="21"/>
      <c r="G66" s="13"/>
      <c r="H66" s="13"/>
      <c r="J66" s="6"/>
    </row>
    <row r="67" spans="2:10" s="5" customFormat="1" ht="16.5" customHeight="1">
      <c r="B67" s="34"/>
      <c r="D67" s="13"/>
      <c r="E67" s="21"/>
      <c r="F67" s="21"/>
      <c r="G67" s="13"/>
      <c r="H67" s="13"/>
      <c r="J67" s="6"/>
    </row>
    <row r="68" spans="2:10" s="5" customFormat="1" ht="16.5" customHeight="1">
      <c r="B68" s="34"/>
      <c r="D68" s="13"/>
      <c r="E68" s="21"/>
      <c r="F68" s="21"/>
      <c r="G68" s="13"/>
      <c r="H68" s="13"/>
      <c r="J68" s="6"/>
    </row>
    <row r="69" spans="2:10" s="5" customFormat="1" ht="16.5" customHeight="1">
      <c r="B69" s="34"/>
      <c r="D69" s="13"/>
      <c r="E69" s="21"/>
      <c r="F69" s="21"/>
      <c r="G69" s="13"/>
      <c r="H69" s="13"/>
      <c r="J69" s="6"/>
    </row>
    <row r="70" spans="2:10" s="5" customFormat="1" ht="16.5" customHeight="1">
      <c r="B70" s="34"/>
      <c r="D70" s="13"/>
      <c r="E70" s="21"/>
      <c r="F70" s="21"/>
      <c r="G70" s="13"/>
      <c r="H70" s="13"/>
      <c r="J70" s="6"/>
    </row>
    <row r="71" spans="2:10" s="5" customFormat="1" ht="16.5" customHeight="1">
      <c r="B71" s="34"/>
      <c r="D71" s="13"/>
      <c r="E71" s="21"/>
      <c r="F71" s="21"/>
      <c r="G71" s="13"/>
      <c r="H71" s="13"/>
      <c r="J71" s="6"/>
    </row>
    <row r="72" spans="2:10" s="5" customFormat="1" ht="16.5" customHeight="1">
      <c r="B72" s="34"/>
      <c r="D72" s="13"/>
      <c r="E72" s="21"/>
      <c r="F72" s="21"/>
      <c r="G72" s="13"/>
      <c r="H72" s="13"/>
      <c r="J72" s="6"/>
    </row>
    <row r="73" spans="2:10" s="5" customFormat="1" ht="16.5" customHeight="1">
      <c r="B73" s="34"/>
      <c r="D73" s="13"/>
      <c r="E73" s="21"/>
      <c r="F73" s="21"/>
      <c r="G73" s="13"/>
      <c r="H73" s="13"/>
      <c r="J73" s="6"/>
    </row>
    <row r="74" spans="2:10" s="5" customFormat="1" ht="16.5" customHeight="1">
      <c r="B74" s="34"/>
      <c r="D74" s="13"/>
      <c r="E74" s="21"/>
      <c r="F74" s="21"/>
      <c r="G74" s="13"/>
      <c r="H74" s="13"/>
      <c r="J74" s="6"/>
    </row>
    <row r="75" spans="2:10" s="5" customFormat="1" ht="16.5" customHeight="1">
      <c r="B75" s="34"/>
      <c r="D75" s="13"/>
      <c r="E75" s="21"/>
      <c r="F75" s="21"/>
      <c r="G75" s="13"/>
      <c r="H75" s="13"/>
      <c r="J75" s="6"/>
    </row>
    <row r="76" spans="2:10" s="5" customFormat="1" ht="16.5" customHeight="1">
      <c r="B76" s="34"/>
      <c r="D76" s="13"/>
      <c r="E76" s="21"/>
      <c r="F76" s="21"/>
      <c r="G76" s="13"/>
      <c r="H76" s="13"/>
      <c r="J76" s="6"/>
    </row>
    <row r="77" spans="2:10" s="5" customFormat="1" ht="16.5" customHeight="1">
      <c r="B77" s="34"/>
      <c r="D77" s="13"/>
      <c r="E77" s="21"/>
      <c r="F77" s="21"/>
      <c r="G77" s="13"/>
      <c r="H77" s="13"/>
      <c r="J77" s="6"/>
    </row>
    <row r="78" spans="2:10" s="5" customFormat="1" ht="16.5" customHeight="1">
      <c r="B78" s="34"/>
      <c r="D78" s="13"/>
      <c r="E78" s="21"/>
      <c r="F78" s="21"/>
      <c r="G78" s="13"/>
      <c r="H78" s="13"/>
      <c r="J78" s="6"/>
    </row>
    <row r="79" spans="2:10" s="5" customFormat="1" ht="16.5" customHeight="1">
      <c r="B79" s="34"/>
      <c r="D79" s="13"/>
      <c r="E79" s="21"/>
      <c r="F79" s="21"/>
      <c r="G79" s="13"/>
      <c r="H79" s="13"/>
      <c r="J79" s="6"/>
    </row>
    <row r="80" spans="2:10" s="5" customFormat="1" ht="16.5" customHeight="1">
      <c r="B80" s="34"/>
      <c r="D80" s="13"/>
      <c r="E80" s="21"/>
      <c r="F80" s="21"/>
      <c r="G80" s="13"/>
      <c r="H80" s="13"/>
      <c r="J80" s="6"/>
    </row>
    <row r="81" spans="2:10" s="5" customFormat="1" ht="16.5" customHeight="1">
      <c r="B81" s="34"/>
      <c r="D81" s="13"/>
      <c r="E81" s="21"/>
      <c r="F81" s="21"/>
      <c r="G81" s="13"/>
      <c r="H81" s="13"/>
      <c r="J81" s="6"/>
    </row>
    <row r="82" spans="2:10" s="5" customFormat="1" ht="16.5" customHeight="1">
      <c r="B82" s="34"/>
      <c r="D82" s="13"/>
      <c r="E82" s="21"/>
      <c r="F82" s="21"/>
      <c r="G82" s="13"/>
      <c r="H82" s="13"/>
      <c r="J82" s="6"/>
    </row>
    <row r="83" spans="2:10" s="5" customFormat="1" ht="16.5" customHeight="1">
      <c r="B83" s="35"/>
      <c r="D83" s="13"/>
      <c r="E83" s="21"/>
      <c r="F83" s="21"/>
      <c r="G83" s="13"/>
      <c r="H83" s="13"/>
      <c r="J83" s="6"/>
    </row>
    <row r="84" spans="2:10" s="5" customFormat="1" ht="16.5" customHeight="1">
      <c r="B84" s="22"/>
      <c r="D84" s="13"/>
      <c r="E84" s="21"/>
      <c r="F84" s="21"/>
      <c r="G84" s="13"/>
      <c r="H84" s="13"/>
      <c r="J84" s="6"/>
    </row>
    <row r="85" spans="2:10" s="5" customFormat="1" ht="16.5" customHeight="1">
      <c r="B85" s="22"/>
      <c r="D85" s="13"/>
      <c r="E85" s="21"/>
      <c r="F85" s="21"/>
      <c r="G85" s="13"/>
      <c r="H85" s="13"/>
      <c r="J85" s="6"/>
    </row>
    <row r="86" spans="2:10" s="5" customFormat="1" ht="16.5" customHeight="1">
      <c r="B86" s="22"/>
      <c r="D86" s="13"/>
      <c r="E86" s="21"/>
      <c r="F86" s="21"/>
      <c r="G86" s="13"/>
      <c r="H86" s="13"/>
      <c r="J86" s="6"/>
    </row>
    <row r="87" spans="2:10" s="5" customFormat="1" ht="16.5" customHeight="1">
      <c r="B87" s="22"/>
      <c r="D87" s="13"/>
      <c r="E87" s="21"/>
      <c r="F87" s="21"/>
      <c r="G87" s="13"/>
      <c r="H87" s="13"/>
      <c r="J87" s="6"/>
    </row>
    <row r="88" spans="2:10" s="5" customFormat="1" ht="16.5" customHeight="1">
      <c r="B88" s="22"/>
      <c r="D88" s="13"/>
      <c r="E88" s="21"/>
      <c r="F88" s="21"/>
      <c r="G88" s="13"/>
      <c r="H88" s="13"/>
      <c r="J88" s="6"/>
    </row>
    <row r="89" spans="2:10" s="5" customFormat="1" ht="16.5" customHeight="1">
      <c r="B89" s="22"/>
      <c r="D89" s="13"/>
      <c r="E89" s="21"/>
      <c r="F89" s="21"/>
      <c r="G89" s="13"/>
      <c r="H89" s="13"/>
      <c r="J89" s="6"/>
    </row>
    <row r="90" spans="2:10" s="5" customFormat="1" ht="16.5" customHeight="1">
      <c r="B90" s="22"/>
      <c r="D90" s="13"/>
      <c r="E90" s="21"/>
      <c r="F90" s="21"/>
      <c r="G90" s="13"/>
      <c r="H90" s="13"/>
      <c r="J90" s="6"/>
    </row>
    <row r="91" spans="2:10" s="5" customFormat="1" ht="16.5" customHeight="1">
      <c r="B91" s="22"/>
      <c r="D91" s="13"/>
      <c r="E91" s="21"/>
      <c r="F91" s="21"/>
      <c r="G91" s="13"/>
      <c r="H91" s="13"/>
      <c r="J91" s="6"/>
    </row>
    <row r="92" spans="2:10" s="5" customFormat="1" ht="16.5" customHeight="1">
      <c r="B92" s="22"/>
      <c r="D92" s="13"/>
      <c r="E92" s="21"/>
      <c r="F92" s="21"/>
      <c r="G92" s="13"/>
      <c r="H92" s="13"/>
      <c r="J92" s="6"/>
    </row>
    <row r="93" spans="2:10" s="5" customFormat="1" ht="16.5" customHeight="1">
      <c r="B93" s="22"/>
      <c r="D93" s="13"/>
      <c r="E93" s="21"/>
      <c r="F93" s="21"/>
      <c r="G93" s="13"/>
      <c r="H93" s="13"/>
      <c r="J93" s="6"/>
    </row>
    <row r="94" spans="2:10" s="5" customFormat="1" ht="16.5" customHeight="1">
      <c r="B94" s="22"/>
      <c r="D94" s="13"/>
      <c r="E94" s="21"/>
      <c r="F94" s="21"/>
      <c r="G94" s="13"/>
      <c r="H94" s="13"/>
      <c r="J94" s="6"/>
    </row>
    <row r="95" spans="2:10" s="5" customFormat="1" ht="16.5" customHeight="1">
      <c r="B95" s="22"/>
      <c r="D95" s="13"/>
      <c r="E95" s="21"/>
      <c r="F95" s="21"/>
      <c r="G95" s="13"/>
      <c r="H95" s="13"/>
      <c r="J95" s="6"/>
    </row>
    <row r="96" spans="2:10" s="5" customFormat="1" ht="16.5" customHeight="1">
      <c r="B96" s="22"/>
      <c r="D96" s="13"/>
      <c r="E96" s="21"/>
      <c r="F96" s="21"/>
      <c r="G96" s="13"/>
      <c r="H96" s="13"/>
      <c r="J96" s="6"/>
    </row>
    <row r="97" spans="2:10" s="5" customFormat="1" ht="16.5" customHeight="1">
      <c r="B97" s="22"/>
      <c r="D97" s="13"/>
      <c r="E97" s="21"/>
      <c r="F97" s="21"/>
      <c r="G97" s="13"/>
      <c r="H97" s="13"/>
      <c r="J97" s="6"/>
    </row>
    <row r="98" spans="2:10" s="5" customFormat="1" ht="16.5" customHeight="1">
      <c r="B98" s="22"/>
      <c r="D98" s="13"/>
      <c r="E98" s="21"/>
      <c r="F98" s="21"/>
      <c r="G98" s="13"/>
      <c r="H98" s="13"/>
      <c r="J98" s="6"/>
    </row>
    <row r="99" spans="2:10" s="5" customFormat="1" ht="16.5" customHeight="1">
      <c r="B99" s="22"/>
      <c r="D99" s="13"/>
      <c r="E99" s="21"/>
      <c r="F99" s="21"/>
      <c r="G99" s="13"/>
      <c r="H99" s="13"/>
      <c r="J99" s="6"/>
    </row>
    <row r="100" spans="2:10" s="5" customFormat="1" ht="16.5" customHeight="1">
      <c r="B100" s="22"/>
      <c r="D100" s="13"/>
      <c r="E100" s="21"/>
      <c r="F100" s="21"/>
      <c r="G100" s="13"/>
      <c r="H100" s="13"/>
      <c r="J100" s="6"/>
    </row>
    <row r="101" spans="2:10" s="5" customFormat="1" ht="16.5" customHeight="1">
      <c r="B101" s="22"/>
      <c r="D101" s="13"/>
      <c r="E101" s="21"/>
      <c r="F101" s="21"/>
      <c r="G101" s="13"/>
      <c r="H101" s="13"/>
      <c r="J101" s="6"/>
    </row>
    <row r="102" spans="2:10" s="5" customFormat="1" ht="16.5" customHeight="1">
      <c r="B102" s="22"/>
      <c r="D102" s="13"/>
      <c r="E102" s="21"/>
      <c r="F102" s="21"/>
      <c r="G102" s="13"/>
      <c r="H102" s="13"/>
      <c r="J102" s="6"/>
    </row>
    <row r="103" spans="2:10" s="5" customFormat="1" ht="16.5" customHeight="1">
      <c r="B103" s="22"/>
      <c r="D103" s="13"/>
      <c r="E103" s="21"/>
      <c r="F103" s="21"/>
      <c r="G103" s="13"/>
      <c r="H103" s="13"/>
      <c r="J103" s="6"/>
    </row>
    <row r="104" spans="2:10" s="5" customFormat="1" ht="16.5" customHeight="1">
      <c r="B104" s="22"/>
      <c r="D104" s="13"/>
      <c r="E104" s="21"/>
      <c r="F104" s="21"/>
      <c r="G104" s="13"/>
      <c r="H104" s="13"/>
      <c r="J104" s="6"/>
    </row>
    <row r="105" spans="2:10" s="5" customFormat="1" ht="16.5" customHeight="1">
      <c r="B105" s="22"/>
      <c r="D105" s="13"/>
      <c r="E105" s="21"/>
      <c r="F105" s="21"/>
      <c r="G105" s="13"/>
      <c r="H105" s="13"/>
      <c r="J105" s="6"/>
    </row>
    <row r="106" spans="2:10" s="5" customFormat="1" ht="16.5" customHeight="1">
      <c r="B106" s="22"/>
      <c r="D106" s="13"/>
      <c r="E106" s="21"/>
      <c r="F106" s="21"/>
      <c r="G106" s="13"/>
      <c r="H106" s="13"/>
      <c r="J106" s="6"/>
    </row>
    <row r="107" spans="2:10" s="5" customFormat="1" ht="16.5" customHeight="1">
      <c r="B107" s="22"/>
      <c r="D107" s="13"/>
      <c r="E107" s="21"/>
      <c r="F107" s="21"/>
      <c r="G107" s="13"/>
      <c r="H107" s="13"/>
      <c r="J107" s="6"/>
    </row>
    <row r="108" spans="2:10" s="5" customFormat="1" ht="16.5" customHeight="1">
      <c r="B108" s="22"/>
      <c r="D108" s="13"/>
      <c r="E108" s="21"/>
      <c r="F108" s="21"/>
      <c r="G108" s="13"/>
      <c r="H108" s="13"/>
      <c r="J108" s="6"/>
    </row>
    <row r="109" spans="2:10" s="5" customFormat="1" ht="16.5" customHeight="1">
      <c r="B109" s="22"/>
      <c r="D109" s="13"/>
      <c r="E109" s="21"/>
      <c r="F109" s="21"/>
      <c r="G109" s="13"/>
      <c r="H109" s="13"/>
      <c r="J109" s="6"/>
    </row>
    <row r="110" spans="2:10" s="5" customFormat="1" ht="16.5" customHeight="1">
      <c r="B110" s="22"/>
      <c r="D110" s="13"/>
      <c r="E110" s="21"/>
      <c r="F110" s="21"/>
      <c r="G110" s="13"/>
      <c r="H110" s="13"/>
      <c r="J110" s="6"/>
    </row>
    <row r="111" spans="2:10" s="5" customFormat="1" ht="16.5" customHeight="1">
      <c r="B111" s="22"/>
      <c r="D111" s="13"/>
      <c r="E111" s="21"/>
      <c r="F111" s="21"/>
      <c r="G111" s="13"/>
      <c r="H111" s="13"/>
      <c r="J111" s="6"/>
    </row>
    <row r="112" spans="2:10" s="5" customFormat="1" ht="16.5" customHeight="1">
      <c r="B112" s="22"/>
      <c r="D112" s="13"/>
      <c r="E112" s="21"/>
      <c r="F112" s="21"/>
      <c r="G112" s="13"/>
      <c r="H112" s="13"/>
      <c r="J112" s="6"/>
    </row>
    <row r="113" spans="2:10" s="5" customFormat="1" ht="16.5" customHeight="1">
      <c r="B113" s="22"/>
      <c r="D113" s="13"/>
      <c r="E113" s="21"/>
      <c r="F113" s="21"/>
      <c r="G113" s="13"/>
      <c r="H113" s="13"/>
      <c r="J113" s="6"/>
    </row>
    <row r="114" spans="2:10" s="5" customFormat="1" ht="16.5" customHeight="1">
      <c r="B114" s="22"/>
      <c r="D114" s="13"/>
      <c r="E114" s="21"/>
      <c r="F114" s="21"/>
      <c r="G114" s="13"/>
      <c r="H114" s="13"/>
      <c r="J114" s="6"/>
    </row>
    <row r="115" spans="2:10" s="5" customFormat="1" ht="16.5" customHeight="1">
      <c r="B115" s="22"/>
      <c r="D115" s="13"/>
      <c r="E115" s="21"/>
      <c r="F115" s="21"/>
      <c r="G115" s="13"/>
      <c r="H115" s="13"/>
      <c r="J115" s="6"/>
    </row>
    <row r="116" spans="2:10" s="5" customFormat="1" ht="16.5" customHeight="1">
      <c r="B116" s="22"/>
      <c r="D116" s="13"/>
      <c r="E116" s="21"/>
      <c r="F116" s="21"/>
      <c r="G116" s="13"/>
      <c r="H116" s="13"/>
      <c r="J116" s="6"/>
    </row>
    <row r="117" spans="2:10" s="5" customFormat="1" ht="16.5" customHeight="1">
      <c r="B117" s="22"/>
      <c r="D117" s="13"/>
      <c r="E117" s="21"/>
      <c r="F117" s="21"/>
      <c r="G117" s="13"/>
      <c r="H117" s="13"/>
      <c r="J117" s="6"/>
    </row>
    <row r="118" spans="2:10" s="5" customFormat="1" ht="16.5" customHeight="1">
      <c r="B118" s="22"/>
      <c r="D118" s="13"/>
      <c r="E118" s="21"/>
      <c r="F118" s="21"/>
      <c r="G118" s="13"/>
      <c r="H118" s="13"/>
      <c r="J118" s="6"/>
    </row>
    <row r="119" spans="2:10" s="5" customFormat="1" ht="16.5" customHeight="1">
      <c r="B119" s="22"/>
      <c r="C119" s="1"/>
      <c r="D119" s="1"/>
      <c r="E119" s="1"/>
      <c r="F119" s="1"/>
      <c r="G119" s="1"/>
      <c r="H119" s="1"/>
      <c r="J119" s="6"/>
    </row>
    <row r="120" spans="2:10" s="5" customFormat="1" ht="16.5" customHeight="1">
      <c r="B120" s="22"/>
      <c r="C120" s="1"/>
      <c r="D120" s="1"/>
      <c r="E120" s="1"/>
      <c r="F120" s="1"/>
      <c r="G120" s="1"/>
      <c r="H120" s="1"/>
      <c r="J120" s="6"/>
    </row>
    <row r="121" spans="2:10" s="5" customFormat="1" ht="16.5" customHeight="1">
      <c r="B121" s="22"/>
      <c r="C121" s="1"/>
      <c r="D121" s="1"/>
      <c r="E121" s="1"/>
      <c r="F121" s="1"/>
      <c r="G121" s="1"/>
      <c r="H121" s="1"/>
      <c r="J121" s="6"/>
    </row>
    <row r="122" spans="2:10" s="5" customFormat="1" ht="16.5" customHeight="1">
      <c r="B122" s="22"/>
      <c r="C122" s="1"/>
      <c r="D122" s="1"/>
      <c r="E122" s="1"/>
      <c r="F122" s="1"/>
      <c r="G122" s="1"/>
      <c r="H122" s="1"/>
      <c r="J122" s="6"/>
    </row>
    <row r="123" spans="2:10" s="5" customFormat="1" ht="16.5" customHeight="1">
      <c r="B123" s="22"/>
      <c r="C123" s="1"/>
      <c r="D123" s="1"/>
      <c r="E123" s="1"/>
      <c r="F123" s="1"/>
      <c r="G123" s="1"/>
      <c r="H123" s="1"/>
      <c r="J123" s="6"/>
    </row>
    <row r="124" spans="2:10" s="5" customFormat="1" ht="16.5" customHeight="1">
      <c r="B124" s="22"/>
      <c r="C124" s="1"/>
      <c r="D124" s="1"/>
      <c r="E124" s="1"/>
      <c r="F124" s="1"/>
      <c r="G124" s="1"/>
      <c r="H124" s="1"/>
      <c r="J124" s="6"/>
    </row>
    <row r="125" spans="2:10" s="5" customFormat="1" ht="16.5" customHeight="1">
      <c r="B125" s="22"/>
      <c r="C125" s="1"/>
      <c r="D125" s="1"/>
      <c r="E125" s="1"/>
      <c r="F125" s="1"/>
      <c r="G125" s="1"/>
      <c r="H125" s="1"/>
      <c r="J125" s="6"/>
    </row>
    <row r="126" spans="2:10" s="5" customFormat="1" ht="16.5" customHeight="1">
      <c r="B126" s="22"/>
      <c r="C126" s="1"/>
      <c r="D126" s="1"/>
      <c r="E126" s="1"/>
      <c r="F126" s="1"/>
      <c r="G126" s="1"/>
      <c r="H126" s="1"/>
      <c r="J126" s="6"/>
    </row>
    <row r="127" spans="2:10" s="5" customFormat="1" ht="16.5" customHeight="1">
      <c r="B127" s="22"/>
      <c r="C127" s="1"/>
      <c r="D127" s="1"/>
      <c r="E127" s="1"/>
      <c r="F127" s="1"/>
      <c r="G127" s="1"/>
      <c r="H127" s="1"/>
      <c r="J127" s="6"/>
    </row>
    <row r="128" spans="2:10" s="5" customFormat="1" ht="16.5" customHeight="1">
      <c r="B128" s="22"/>
      <c r="C128" s="1"/>
      <c r="D128" s="1"/>
      <c r="E128" s="1"/>
      <c r="F128" s="1"/>
      <c r="G128" s="1"/>
      <c r="H128" s="1"/>
      <c r="J128" s="6"/>
    </row>
    <row r="129" spans="2:10" s="5" customFormat="1" ht="16.5" customHeight="1">
      <c r="B129" s="22"/>
      <c r="C129" s="1"/>
      <c r="D129" s="1"/>
      <c r="E129" s="1"/>
      <c r="F129" s="1"/>
      <c r="G129" s="1"/>
      <c r="H129" s="1"/>
      <c r="J129" s="6"/>
    </row>
    <row r="130" spans="2:10" s="5" customFormat="1" ht="16.5" customHeight="1">
      <c r="B130" s="22"/>
      <c r="C130" s="1"/>
      <c r="D130" s="1"/>
      <c r="E130" s="1"/>
      <c r="F130" s="1"/>
      <c r="G130" s="1"/>
      <c r="H130" s="1"/>
      <c r="J130" s="6"/>
    </row>
    <row r="131" spans="2:10" s="5" customFormat="1" ht="16.5" customHeight="1">
      <c r="B131" s="22"/>
      <c r="C131" s="1"/>
      <c r="D131" s="1"/>
      <c r="E131" s="1"/>
      <c r="F131" s="1"/>
      <c r="G131" s="1"/>
      <c r="H131" s="1"/>
      <c r="J131" s="6"/>
    </row>
    <row r="132" spans="2:10" s="5" customFormat="1" ht="16.5" customHeight="1">
      <c r="B132" s="22"/>
      <c r="C132" s="1"/>
      <c r="D132" s="1"/>
      <c r="E132" s="1"/>
      <c r="F132" s="1"/>
      <c r="G132" s="1"/>
      <c r="H132" s="1"/>
      <c r="J132" s="6"/>
    </row>
    <row r="133" spans="2:10" s="5" customFormat="1" ht="16.5" customHeight="1">
      <c r="B133" s="22"/>
      <c r="C133" s="1"/>
      <c r="D133" s="1"/>
      <c r="E133" s="1"/>
      <c r="F133" s="1"/>
      <c r="G133" s="1"/>
      <c r="H133" s="1"/>
      <c r="J133" s="6"/>
    </row>
    <row r="134" spans="2:10" s="5" customFormat="1" ht="16.5" customHeight="1">
      <c r="B134" s="22"/>
      <c r="C134" s="1"/>
      <c r="D134" s="1"/>
      <c r="E134" s="1"/>
      <c r="F134" s="1"/>
      <c r="G134" s="1"/>
      <c r="H134" s="1"/>
      <c r="J134" s="6"/>
    </row>
    <row r="135" spans="2:10" s="5" customFormat="1" ht="16.5" customHeight="1">
      <c r="B135" s="22"/>
      <c r="C135" s="1"/>
      <c r="D135" s="1"/>
      <c r="E135" s="1"/>
      <c r="F135" s="1"/>
      <c r="G135" s="1"/>
      <c r="H135" s="1"/>
      <c r="J135" s="6"/>
    </row>
    <row r="136" spans="2:10" s="5" customFormat="1" ht="16.5" customHeight="1">
      <c r="B136" s="22"/>
      <c r="C136" s="1"/>
      <c r="D136" s="1"/>
      <c r="E136" s="1"/>
      <c r="F136" s="1"/>
      <c r="G136" s="1"/>
      <c r="H136" s="1"/>
      <c r="J136" s="6"/>
    </row>
    <row r="137" spans="2:10" s="5" customFormat="1" ht="16.5" customHeight="1">
      <c r="B137" s="22"/>
      <c r="C137" s="1"/>
      <c r="D137" s="1"/>
      <c r="E137" s="1"/>
      <c r="F137" s="1"/>
      <c r="G137" s="1"/>
      <c r="H137" s="1"/>
      <c r="J137" s="6"/>
    </row>
    <row r="138" spans="2:10" s="5" customFormat="1" ht="16.5" customHeight="1">
      <c r="B138" s="22"/>
      <c r="C138" s="1"/>
      <c r="D138" s="1"/>
      <c r="E138" s="1"/>
      <c r="F138" s="1"/>
      <c r="G138" s="1"/>
      <c r="H138" s="1"/>
      <c r="J138" s="6"/>
    </row>
    <row r="139" spans="2:10" s="5" customFormat="1" ht="16.5" customHeight="1">
      <c r="B139" s="22"/>
      <c r="C139" s="1"/>
      <c r="D139" s="1"/>
      <c r="E139" s="1"/>
      <c r="F139" s="1"/>
      <c r="G139" s="1"/>
      <c r="H139" s="1"/>
      <c r="J139" s="6"/>
    </row>
    <row r="140" spans="2:10" s="5" customFormat="1" ht="16.5" customHeight="1">
      <c r="B140" s="22"/>
      <c r="C140" s="1"/>
      <c r="D140" s="1"/>
      <c r="E140" s="1"/>
      <c r="F140" s="1"/>
      <c r="G140" s="1"/>
      <c r="H140" s="1"/>
      <c r="J140" s="6"/>
    </row>
    <row r="141" spans="2:10" s="5" customFormat="1" ht="16.5" customHeight="1">
      <c r="B141" s="22"/>
      <c r="C141" s="1"/>
      <c r="D141" s="1"/>
      <c r="E141" s="1"/>
      <c r="F141" s="1"/>
      <c r="G141" s="1"/>
      <c r="H141" s="1"/>
      <c r="J141" s="6"/>
    </row>
    <row r="142" spans="2:10" s="5" customFormat="1" ht="16.5" customHeight="1">
      <c r="B142" s="22"/>
      <c r="C142" s="1"/>
      <c r="D142" s="1"/>
      <c r="E142" s="1"/>
      <c r="F142" s="1"/>
      <c r="G142" s="1"/>
      <c r="H142" s="1"/>
      <c r="J142" s="6"/>
    </row>
    <row r="143" spans="2:10" s="5" customFormat="1" ht="16.5" customHeight="1">
      <c r="B143" s="22"/>
      <c r="C143" s="1"/>
      <c r="D143" s="1"/>
      <c r="E143" s="1"/>
      <c r="F143" s="1"/>
      <c r="G143" s="1"/>
      <c r="H143" s="1"/>
      <c r="J143" s="6"/>
    </row>
    <row r="144" spans="2:10" s="5" customFormat="1" ht="16.5" customHeight="1">
      <c r="B144" s="22"/>
      <c r="C144" s="1"/>
      <c r="D144" s="1"/>
      <c r="E144" s="1"/>
      <c r="F144" s="1"/>
      <c r="G144" s="1"/>
      <c r="H144" s="1"/>
      <c r="J144" s="6"/>
    </row>
    <row r="145" spans="2:10" s="5" customFormat="1" ht="16.5" customHeight="1">
      <c r="B145" s="22"/>
      <c r="C145" s="1"/>
      <c r="D145" s="1"/>
      <c r="E145" s="1"/>
      <c r="F145" s="1"/>
      <c r="G145" s="1"/>
      <c r="H145" s="1"/>
      <c r="J145" s="6"/>
    </row>
    <row r="146" spans="2:10" s="5" customFormat="1" ht="16.5" customHeight="1">
      <c r="B146" s="22"/>
      <c r="C146" s="1"/>
      <c r="D146" s="1"/>
      <c r="E146" s="1"/>
      <c r="F146" s="1"/>
      <c r="G146" s="1"/>
      <c r="H146" s="1"/>
      <c r="J146" s="6"/>
    </row>
    <row r="147" spans="2:10" s="5" customFormat="1" ht="16.5" customHeight="1">
      <c r="B147" s="22"/>
      <c r="C147" s="1"/>
      <c r="D147" s="1"/>
      <c r="E147" s="1"/>
      <c r="F147" s="1"/>
      <c r="G147" s="1"/>
      <c r="H147" s="1"/>
      <c r="J147" s="6"/>
    </row>
    <row r="148" spans="2:10" s="5" customFormat="1" ht="16.5" customHeight="1">
      <c r="B148" s="22"/>
      <c r="C148" s="1"/>
      <c r="D148" s="1"/>
      <c r="E148" s="1"/>
      <c r="F148" s="1"/>
      <c r="G148" s="1"/>
      <c r="H148" s="1"/>
      <c r="J148" s="6"/>
    </row>
    <row r="149" spans="2:10" s="5" customFormat="1" ht="16.5" customHeight="1">
      <c r="B149" s="22"/>
      <c r="C149" s="1"/>
      <c r="D149" s="1"/>
      <c r="E149" s="1"/>
      <c r="F149" s="1"/>
      <c r="G149" s="1"/>
      <c r="H149" s="1"/>
      <c r="J149" s="6"/>
    </row>
    <row r="150" spans="2:10" s="5" customFormat="1" ht="16.5" customHeight="1">
      <c r="B150" s="22"/>
      <c r="C150" s="1"/>
      <c r="D150" s="1"/>
      <c r="E150" s="1"/>
      <c r="F150" s="1"/>
      <c r="G150" s="1"/>
      <c r="H150" s="1"/>
      <c r="J150" s="6"/>
    </row>
    <row r="151" spans="2:10" s="5" customFormat="1" ht="16.5" customHeight="1">
      <c r="B151" s="22"/>
      <c r="C151" s="1"/>
      <c r="D151" s="1"/>
      <c r="E151" s="1"/>
      <c r="F151" s="1"/>
      <c r="G151" s="1"/>
      <c r="H151" s="1"/>
      <c r="J151" s="6"/>
    </row>
    <row r="152" spans="2:10" s="5" customFormat="1" ht="16.5" customHeight="1">
      <c r="B152" s="22"/>
      <c r="C152" s="1"/>
      <c r="D152" s="1"/>
      <c r="E152" s="1"/>
      <c r="F152" s="1"/>
      <c r="G152" s="1"/>
      <c r="H152" s="1"/>
      <c r="J152" s="6"/>
    </row>
    <row r="153" spans="2:10" s="5" customFormat="1" ht="16.5" customHeight="1">
      <c r="B153" s="22"/>
      <c r="C153" s="1"/>
      <c r="D153" s="1"/>
      <c r="E153" s="1"/>
      <c r="F153" s="1"/>
      <c r="G153" s="1"/>
      <c r="H153" s="1"/>
      <c r="J153" s="6"/>
    </row>
    <row r="154" spans="2:10" s="5" customFormat="1" ht="16.5" customHeight="1">
      <c r="B154" s="22"/>
      <c r="C154" s="1"/>
      <c r="D154" s="1"/>
      <c r="E154" s="1"/>
      <c r="F154" s="1"/>
      <c r="G154" s="1"/>
      <c r="H154" s="1"/>
      <c r="J154" s="6"/>
    </row>
    <row r="155" spans="2:10" s="5" customFormat="1" ht="16.5" customHeight="1">
      <c r="B155" s="22"/>
      <c r="C155" s="1"/>
      <c r="D155" s="1"/>
      <c r="E155" s="1"/>
      <c r="F155" s="1"/>
      <c r="G155" s="1"/>
      <c r="H155" s="1"/>
      <c r="J155" s="6"/>
    </row>
    <row r="156" spans="2:10" s="5" customFormat="1" ht="16.5" customHeight="1">
      <c r="B156" s="22"/>
      <c r="C156" s="1"/>
      <c r="D156" s="1"/>
      <c r="E156" s="1"/>
      <c r="F156" s="1"/>
      <c r="G156" s="1"/>
      <c r="H156" s="1"/>
      <c r="J156" s="6"/>
    </row>
    <row r="157" spans="2:10" s="5" customFormat="1" ht="16.5" customHeight="1">
      <c r="B157" s="22"/>
      <c r="C157" s="1"/>
      <c r="D157" s="1"/>
      <c r="E157" s="1"/>
      <c r="F157" s="1"/>
      <c r="G157" s="1"/>
      <c r="H157" s="1"/>
      <c r="J157" s="6"/>
    </row>
    <row r="158" spans="2:10" s="5" customFormat="1" ht="16.5" customHeight="1">
      <c r="B158" s="22"/>
      <c r="C158" s="1"/>
      <c r="D158" s="1"/>
      <c r="E158" s="1"/>
      <c r="F158" s="1"/>
      <c r="G158" s="1"/>
      <c r="H158" s="1"/>
      <c r="J158" s="6"/>
    </row>
    <row r="159" spans="2:10" s="5" customFormat="1" ht="16.5" customHeight="1">
      <c r="B159" s="22"/>
      <c r="C159" s="1"/>
      <c r="D159" s="1"/>
      <c r="E159" s="1"/>
      <c r="F159" s="1"/>
      <c r="G159" s="1"/>
      <c r="H159" s="1"/>
      <c r="J159" s="6"/>
    </row>
    <row r="160" spans="2:10" s="5" customFormat="1" ht="16.5" customHeight="1">
      <c r="B160" s="22"/>
      <c r="C160" s="1"/>
      <c r="D160" s="1"/>
      <c r="E160" s="1"/>
      <c r="F160" s="1"/>
      <c r="G160" s="1"/>
      <c r="H160" s="1"/>
      <c r="J160" s="6"/>
    </row>
    <row r="161" spans="2:10" s="5" customFormat="1" ht="16.5" customHeight="1">
      <c r="B161" s="22"/>
      <c r="C161" s="1"/>
      <c r="D161" s="1"/>
      <c r="E161" s="1"/>
      <c r="F161" s="1"/>
      <c r="G161" s="1"/>
      <c r="H161" s="1"/>
      <c r="J161" s="6"/>
    </row>
    <row r="162" spans="2:10" s="5" customFormat="1" ht="16.5" customHeight="1">
      <c r="B162" s="22"/>
      <c r="C162" s="1"/>
      <c r="D162" s="1"/>
      <c r="E162" s="1"/>
      <c r="F162" s="1"/>
      <c r="G162" s="1"/>
      <c r="H162" s="1"/>
      <c r="J162" s="6"/>
    </row>
    <row r="163" spans="2:10" s="5" customFormat="1" ht="16.5" customHeight="1">
      <c r="B163" s="22"/>
      <c r="C163" s="1"/>
      <c r="D163" s="1"/>
      <c r="E163" s="1"/>
      <c r="F163" s="1"/>
      <c r="G163" s="1"/>
      <c r="H163" s="1"/>
      <c r="J163" s="6"/>
    </row>
    <row r="164" spans="2:10" s="5" customFormat="1" ht="16.5" customHeight="1">
      <c r="B164" s="22"/>
      <c r="C164" s="1"/>
      <c r="D164" s="1"/>
      <c r="E164" s="1"/>
      <c r="F164" s="1"/>
      <c r="G164" s="1"/>
      <c r="H164" s="1"/>
      <c r="J164" s="6"/>
    </row>
    <row r="165" spans="2:10" s="5" customFormat="1" ht="16.5" customHeight="1">
      <c r="B165" s="22"/>
      <c r="C165" s="1"/>
      <c r="D165" s="1"/>
      <c r="E165" s="1"/>
      <c r="F165" s="1"/>
      <c r="G165" s="1"/>
      <c r="H165" s="1"/>
      <c r="J165" s="6"/>
    </row>
    <row r="166" spans="2:10" s="5" customFormat="1" ht="16.5" customHeight="1">
      <c r="B166" s="22"/>
      <c r="C166" s="1"/>
      <c r="D166" s="1"/>
      <c r="E166" s="1"/>
      <c r="F166" s="1"/>
      <c r="G166" s="1"/>
      <c r="H166" s="1"/>
      <c r="J166" s="6"/>
    </row>
    <row r="167" spans="2:10" s="5" customFormat="1" ht="16.5" customHeight="1">
      <c r="B167" s="22"/>
      <c r="C167" s="1"/>
      <c r="D167" s="1"/>
      <c r="E167" s="1"/>
      <c r="F167" s="1"/>
      <c r="G167" s="1"/>
      <c r="H167" s="1"/>
      <c r="J167" s="6"/>
    </row>
    <row r="168" spans="2:10" s="5" customFormat="1" ht="16.5" customHeight="1">
      <c r="B168" s="22"/>
      <c r="C168" s="1"/>
      <c r="D168" s="1"/>
      <c r="E168" s="1"/>
      <c r="F168" s="1"/>
      <c r="G168" s="1"/>
      <c r="H168" s="1"/>
      <c r="J168" s="6"/>
    </row>
    <row r="169" spans="2:10" s="5" customFormat="1" ht="16.5" customHeight="1">
      <c r="B169" s="22"/>
      <c r="C169" s="1"/>
      <c r="D169" s="1"/>
      <c r="E169" s="1"/>
      <c r="F169" s="1"/>
      <c r="G169" s="1"/>
      <c r="H169" s="1"/>
      <c r="J169" s="6"/>
    </row>
    <row r="170" spans="2:10" s="5" customFormat="1" ht="16.5" customHeight="1">
      <c r="B170" s="22"/>
      <c r="C170" s="1"/>
      <c r="D170" s="1"/>
      <c r="E170" s="1"/>
      <c r="F170" s="1"/>
      <c r="G170" s="1"/>
      <c r="H170" s="1"/>
      <c r="J170" s="6"/>
    </row>
    <row r="171" spans="2:10" s="5" customFormat="1" ht="16.5" customHeight="1">
      <c r="B171" s="22"/>
      <c r="C171" s="1"/>
      <c r="D171" s="1"/>
      <c r="E171" s="1"/>
      <c r="F171" s="1"/>
      <c r="G171" s="1"/>
      <c r="H171" s="1"/>
      <c r="J171" s="6"/>
    </row>
    <row r="172" spans="2:10" s="5" customFormat="1" ht="16.5" customHeight="1">
      <c r="B172" s="22"/>
      <c r="C172" s="1"/>
      <c r="D172" s="1"/>
      <c r="E172" s="1"/>
      <c r="F172" s="1"/>
      <c r="G172" s="1"/>
      <c r="H172" s="1"/>
      <c r="J172" s="6"/>
    </row>
    <row r="173" spans="2:10" s="5" customFormat="1" ht="16.5" customHeight="1">
      <c r="B173" s="22"/>
      <c r="C173" s="1"/>
      <c r="D173" s="1"/>
      <c r="E173" s="1"/>
      <c r="F173" s="1"/>
      <c r="G173" s="1"/>
      <c r="H173" s="1"/>
      <c r="J173" s="6"/>
    </row>
    <row r="174" spans="2:10" s="5" customFormat="1" ht="16.5" customHeight="1">
      <c r="B174" s="22"/>
      <c r="C174" s="1"/>
      <c r="D174" s="1"/>
      <c r="E174" s="1"/>
      <c r="F174" s="1"/>
      <c r="G174" s="1"/>
      <c r="H174" s="1"/>
      <c r="J174" s="6"/>
    </row>
    <row r="175" spans="2:10" s="5" customFormat="1" ht="16.5" customHeight="1">
      <c r="B175" s="22"/>
      <c r="C175" s="1"/>
      <c r="D175" s="1"/>
      <c r="E175" s="1"/>
      <c r="F175" s="1"/>
      <c r="G175" s="1"/>
      <c r="H175" s="1"/>
      <c r="J175" s="6"/>
    </row>
    <row r="176" spans="2:10" s="5" customFormat="1" ht="16.5" customHeight="1">
      <c r="B176" s="22"/>
      <c r="C176" s="1"/>
      <c r="D176" s="1"/>
      <c r="E176" s="1"/>
      <c r="F176" s="1"/>
      <c r="G176" s="1"/>
      <c r="H176" s="1"/>
      <c r="J176" s="6"/>
    </row>
    <row r="177" spans="2:10" s="5" customFormat="1" ht="16.5" customHeight="1">
      <c r="B177" s="22"/>
      <c r="C177" s="1"/>
      <c r="D177" s="1"/>
      <c r="E177" s="1"/>
      <c r="F177" s="1"/>
      <c r="G177" s="1"/>
      <c r="H177" s="1"/>
      <c r="J177" s="6"/>
    </row>
    <row r="178" spans="2:10" s="5" customFormat="1" ht="16.5" customHeight="1">
      <c r="B178" s="22"/>
      <c r="C178" s="1"/>
      <c r="D178" s="1"/>
      <c r="E178" s="1"/>
      <c r="F178" s="1"/>
      <c r="G178" s="1"/>
      <c r="H178" s="1"/>
      <c r="J178" s="6"/>
    </row>
    <row r="179" spans="2:10" s="5" customFormat="1" ht="16.5" customHeight="1">
      <c r="B179" s="22"/>
      <c r="C179" s="1"/>
      <c r="D179" s="1"/>
      <c r="E179" s="1"/>
      <c r="F179" s="1"/>
      <c r="G179" s="1"/>
      <c r="H179" s="1"/>
      <c r="J179" s="6"/>
    </row>
    <row r="180" spans="2:10" s="5" customFormat="1" ht="16.5" customHeight="1">
      <c r="B180" s="22"/>
      <c r="C180" s="1"/>
      <c r="D180" s="1"/>
      <c r="E180" s="1"/>
      <c r="F180" s="1"/>
      <c r="G180" s="1"/>
      <c r="H180" s="1"/>
      <c r="J180" s="6"/>
    </row>
    <row r="181" spans="2:10" s="5" customFormat="1" ht="16.5" customHeight="1">
      <c r="B181" s="22"/>
      <c r="C181" s="1"/>
      <c r="D181" s="1"/>
      <c r="E181" s="1"/>
      <c r="F181" s="1"/>
      <c r="G181" s="1"/>
      <c r="H181" s="1"/>
      <c r="J181" s="6"/>
    </row>
    <row r="182" spans="2:10" s="5" customFormat="1" ht="16.5" customHeight="1">
      <c r="B182" s="22"/>
      <c r="C182" s="1"/>
      <c r="D182" s="1"/>
      <c r="E182" s="1"/>
      <c r="F182" s="1"/>
      <c r="G182" s="1"/>
      <c r="H182" s="1"/>
      <c r="J182" s="6"/>
    </row>
    <row r="183" spans="2:10" s="5" customFormat="1" ht="16.5" customHeight="1">
      <c r="B183" s="22"/>
      <c r="C183" s="1"/>
      <c r="D183" s="1"/>
      <c r="E183" s="1"/>
      <c r="F183" s="1"/>
      <c r="G183" s="1"/>
      <c r="H183" s="1"/>
      <c r="J183" s="6"/>
    </row>
    <row r="184" spans="2:10" s="5" customFormat="1" ht="16.5" customHeight="1">
      <c r="B184" s="22"/>
      <c r="C184" s="1"/>
      <c r="D184" s="1"/>
      <c r="E184" s="1"/>
      <c r="F184" s="1"/>
      <c r="G184" s="1"/>
      <c r="H184" s="1"/>
      <c r="J184" s="6"/>
    </row>
    <row r="185" spans="2:10" s="5" customFormat="1" ht="16.5" customHeight="1">
      <c r="B185" s="22"/>
      <c r="C185" s="1"/>
      <c r="D185" s="1"/>
      <c r="E185" s="1"/>
      <c r="F185" s="1"/>
      <c r="G185" s="1"/>
      <c r="H185" s="1"/>
      <c r="J185" s="6"/>
    </row>
    <row r="186" spans="2:10" s="5" customFormat="1" ht="15">
      <c r="B186" s="1"/>
      <c r="C186" s="1"/>
      <c r="D186" s="1"/>
      <c r="E186" s="1"/>
      <c r="F186" s="1"/>
      <c r="G186" s="1"/>
      <c r="H186" s="1"/>
      <c r="J186" s="7"/>
    </row>
  </sheetData>
  <mergeCells count="8">
    <mergeCell ref="H2:H5"/>
    <mergeCell ref="B6:B31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04"/>
  <sheetViews>
    <sheetView view="pageBreakPreview" zoomScaleSheetLayoutView="100" zoomScalePageLayoutView="69" workbookViewId="0" topLeftCell="A1">
      <selection activeCell="D19" sqref="D19"/>
    </sheetView>
  </sheetViews>
  <sheetFormatPr defaultColWidth="11.421875" defaultRowHeight="15"/>
  <cols>
    <col min="1" max="1" width="1.28515625" style="1" customWidth="1"/>
    <col min="2" max="2" width="9.28125" style="1" customWidth="1"/>
    <col min="3" max="3" width="19.00390625" style="1" customWidth="1"/>
    <col min="4" max="4" width="78.140625" style="1" customWidth="1"/>
    <col min="5" max="6" width="11.421875" style="1" customWidth="1"/>
    <col min="7" max="7" width="16.140625" style="1" customWidth="1"/>
    <col min="8" max="8" width="18.00390625" style="1" customWidth="1"/>
    <col min="9" max="9" width="15.28125" style="1" customWidth="1"/>
    <col min="10" max="10" width="11.421875" style="1" customWidth="1"/>
    <col min="11" max="11" width="16.28125" style="1" bestFit="1" customWidth="1"/>
    <col min="12" max="16384" width="11.421875" style="1" customWidth="1"/>
  </cols>
  <sheetData>
    <row r="1" ht="15" thickBot="1"/>
    <row r="2" spans="2:8" s="3" customFormat="1" ht="15.75" customHeight="1">
      <c r="B2" s="184"/>
      <c r="C2" s="178" t="s">
        <v>60</v>
      </c>
      <c r="D2" s="184" t="s">
        <v>3</v>
      </c>
      <c r="E2" s="184" t="s">
        <v>4</v>
      </c>
      <c r="F2" s="178" t="s">
        <v>5</v>
      </c>
      <c r="G2" s="184" t="s">
        <v>6</v>
      </c>
      <c r="H2" s="178" t="s">
        <v>7</v>
      </c>
    </row>
    <row r="3" spans="2:8" s="5" customFormat="1" ht="15">
      <c r="B3" s="185"/>
      <c r="C3" s="179"/>
      <c r="D3" s="185"/>
      <c r="E3" s="185"/>
      <c r="F3" s="179"/>
      <c r="G3" s="185"/>
      <c r="H3" s="179"/>
    </row>
    <row r="4" spans="2:8" ht="14.25" customHeight="1">
      <c r="B4" s="185"/>
      <c r="C4" s="179"/>
      <c r="D4" s="185"/>
      <c r="E4" s="185"/>
      <c r="F4" s="179"/>
      <c r="G4" s="185"/>
      <c r="H4" s="179"/>
    </row>
    <row r="5" spans="2:8" ht="24.75" customHeight="1" thickBot="1">
      <c r="B5" s="186"/>
      <c r="C5" s="180"/>
      <c r="D5" s="186"/>
      <c r="E5" s="186"/>
      <c r="F5" s="180"/>
      <c r="G5" s="186"/>
      <c r="H5" s="180"/>
    </row>
    <row r="6" spans="2:8" ht="15" customHeight="1">
      <c r="B6" s="187" t="s">
        <v>39</v>
      </c>
      <c r="C6" s="56"/>
      <c r="D6" s="57" t="s">
        <v>16</v>
      </c>
      <c r="E6" s="56"/>
      <c r="F6" s="56"/>
      <c r="G6" s="58"/>
      <c r="H6" s="59"/>
    </row>
    <row r="7" spans="2:9" ht="15">
      <c r="B7" s="188"/>
      <c r="C7" s="154" t="s">
        <v>56</v>
      </c>
      <c r="D7" s="18" t="s">
        <v>116</v>
      </c>
      <c r="E7" s="17" t="s">
        <v>0</v>
      </c>
      <c r="F7" s="31">
        <v>3</v>
      </c>
      <c r="G7" s="44"/>
      <c r="H7" s="70">
        <f>G7*F7</f>
        <v>0</v>
      </c>
      <c r="I7" s="101"/>
    </row>
    <row r="8" spans="2:9" ht="15">
      <c r="B8" s="188"/>
      <c r="C8" s="9"/>
      <c r="D8" s="18"/>
      <c r="E8" s="17"/>
      <c r="F8" s="31"/>
      <c r="G8" s="44"/>
      <c r="H8" s="70"/>
      <c r="I8" s="101"/>
    </row>
    <row r="9" spans="2:9" ht="15">
      <c r="B9" s="188"/>
      <c r="C9" s="154" t="s">
        <v>101</v>
      </c>
      <c r="D9" s="18" t="s">
        <v>117</v>
      </c>
      <c r="E9" s="17" t="s">
        <v>0</v>
      </c>
      <c r="F9" s="31">
        <v>1</v>
      </c>
      <c r="G9" s="44"/>
      <c r="H9" s="70">
        <f>G9*F9</f>
        <v>0</v>
      </c>
      <c r="I9" s="101"/>
    </row>
    <row r="10" spans="2:9" ht="15">
      <c r="B10" s="188"/>
      <c r="C10" s="154" t="s">
        <v>101</v>
      </c>
      <c r="D10" s="18" t="s">
        <v>118</v>
      </c>
      <c r="E10" s="17" t="s">
        <v>0</v>
      </c>
      <c r="F10" s="31">
        <v>2</v>
      </c>
      <c r="G10" s="44"/>
      <c r="H10" s="70">
        <f>G10*F10</f>
        <v>0</v>
      </c>
      <c r="I10" s="101"/>
    </row>
    <row r="11" spans="2:9" ht="15">
      <c r="B11" s="188"/>
      <c r="C11" s="154" t="s">
        <v>101</v>
      </c>
      <c r="D11" s="18" t="s">
        <v>100</v>
      </c>
      <c r="E11" s="17" t="s">
        <v>0</v>
      </c>
      <c r="F11" s="31">
        <v>2</v>
      </c>
      <c r="G11" s="44"/>
      <c r="H11" s="70">
        <f>G11*F11</f>
        <v>0</v>
      </c>
      <c r="I11" s="101"/>
    </row>
    <row r="12" spans="2:9" ht="15">
      <c r="B12" s="188"/>
      <c r="C12" s="154"/>
      <c r="D12" s="18"/>
      <c r="E12" s="17"/>
      <c r="F12" s="31"/>
      <c r="G12" s="44"/>
      <c r="H12" s="70"/>
      <c r="I12" s="101"/>
    </row>
    <row r="13" spans="2:9" ht="15">
      <c r="B13" s="188"/>
      <c r="C13" s="154" t="s">
        <v>102</v>
      </c>
      <c r="D13" s="18" t="s">
        <v>119</v>
      </c>
      <c r="E13" s="17" t="s">
        <v>0</v>
      </c>
      <c r="F13" s="31">
        <v>2</v>
      </c>
      <c r="G13" s="44"/>
      <c r="H13" s="70">
        <f>G13*F13</f>
        <v>0</v>
      </c>
      <c r="I13" s="101"/>
    </row>
    <row r="14" spans="2:9" ht="15">
      <c r="B14" s="188"/>
      <c r="C14" s="154" t="s">
        <v>102</v>
      </c>
      <c r="D14" s="18" t="s">
        <v>92</v>
      </c>
      <c r="E14" s="17" t="s">
        <v>0</v>
      </c>
      <c r="F14" s="31">
        <v>6</v>
      </c>
      <c r="G14" s="44"/>
      <c r="H14" s="70">
        <f>G14*F14</f>
        <v>0</v>
      </c>
      <c r="I14" s="101"/>
    </row>
    <row r="15" spans="2:9" ht="15">
      <c r="B15" s="188"/>
      <c r="C15" s="9"/>
      <c r="D15" s="18"/>
      <c r="E15" s="17"/>
      <c r="F15" s="31"/>
      <c r="G15" s="44"/>
      <c r="H15" s="70"/>
      <c r="I15" s="101"/>
    </row>
    <row r="16" spans="2:11" ht="15">
      <c r="B16" s="188"/>
      <c r="C16" s="154" t="s">
        <v>103</v>
      </c>
      <c r="D16" s="18" t="s">
        <v>120</v>
      </c>
      <c r="E16" s="17" t="s">
        <v>0</v>
      </c>
      <c r="F16" s="31">
        <v>822</v>
      </c>
      <c r="G16" s="44"/>
      <c r="H16" s="70">
        <f>G16*F16</f>
        <v>0</v>
      </c>
      <c r="I16" s="101"/>
      <c r="K16" s="100"/>
    </row>
    <row r="17" spans="2:8" ht="15">
      <c r="B17" s="188"/>
      <c r="C17" s="9"/>
      <c r="D17" s="18"/>
      <c r="E17" s="20"/>
      <c r="F17" s="31"/>
      <c r="G17" s="41"/>
      <c r="H17" s="60"/>
    </row>
    <row r="18" spans="2:8" ht="15" customHeight="1">
      <c r="B18" s="188"/>
      <c r="C18" s="9"/>
      <c r="D18" s="18" t="s">
        <v>17</v>
      </c>
      <c r="E18" s="20" t="s">
        <v>15</v>
      </c>
      <c r="F18" s="103">
        <v>0.5</v>
      </c>
      <c r="G18" s="44">
        <f>SUM(H7:H16)*(F18/100)</f>
        <v>0</v>
      </c>
      <c r="H18" s="71">
        <f>G18</f>
        <v>0</v>
      </c>
    </row>
    <row r="19" spans="2:8" s="11" customFormat="1" ht="15" customHeight="1">
      <c r="B19" s="188"/>
      <c r="C19" s="10"/>
      <c r="D19" s="19"/>
      <c r="E19" s="20"/>
      <c r="F19" s="31"/>
      <c r="G19" s="41"/>
      <c r="H19" s="60"/>
    </row>
    <row r="20" spans="2:8" s="11" customFormat="1" ht="15" customHeight="1">
      <c r="B20" s="188"/>
      <c r="C20" s="10"/>
      <c r="D20" s="14" t="s">
        <v>18</v>
      </c>
      <c r="E20" s="20"/>
      <c r="F20" s="31"/>
      <c r="G20" s="41"/>
      <c r="H20" s="60"/>
    </row>
    <row r="21" spans="2:8" s="11" customFormat="1" ht="15" customHeight="1">
      <c r="B21" s="188"/>
      <c r="C21" s="10"/>
      <c r="D21" s="19" t="s">
        <v>19</v>
      </c>
      <c r="E21" s="20" t="s">
        <v>15</v>
      </c>
      <c r="F21" s="103">
        <v>0.5</v>
      </c>
      <c r="G21" s="44">
        <f>SUM(H7:H18)*(F21/100)</f>
        <v>0</v>
      </c>
      <c r="H21" s="71">
        <f>G21</f>
        <v>0</v>
      </c>
    </row>
    <row r="22" spans="2:8" s="11" customFormat="1" ht="15" customHeight="1" thickBot="1">
      <c r="B22" s="188"/>
      <c r="C22" s="10"/>
      <c r="D22" s="19"/>
      <c r="E22" s="20"/>
      <c r="F22" s="31"/>
      <c r="G22" s="41"/>
      <c r="H22" s="60"/>
    </row>
    <row r="23" spans="2:8" s="11" customFormat="1" ht="15" customHeight="1">
      <c r="B23" s="188"/>
      <c r="C23" s="56"/>
      <c r="D23" s="57" t="s">
        <v>8</v>
      </c>
      <c r="E23" s="56"/>
      <c r="F23" s="88"/>
      <c r="G23" s="58"/>
      <c r="H23" s="59"/>
    </row>
    <row r="24" spans="2:8" s="11" customFormat="1" ht="15" customHeight="1">
      <c r="B24" s="188"/>
      <c r="C24" s="10"/>
      <c r="D24" s="14" t="s">
        <v>9</v>
      </c>
      <c r="E24" s="12"/>
      <c r="F24" s="33"/>
      <c r="G24" s="96"/>
      <c r="H24" s="61"/>
    </row>
    <row r="25" spans="2:9" ht="15" customHeight="1">
      <c r="B25" s="188"/>
      <c r="C25" s="154" t="s">
        <v>56</v>
      </c>
      <c r="D25" s="18" t="s">
        <v>41</v>
      </c>
      <c r="E25" s="17" t="s">
        <v>0</v>
      </c>
      <c r="F25" s="31">
        <v>3</v>
      </c>
      <c r="G25" s="44"/>
      <c r="H25" s="70">
        <f>G25*F25</f>
        <v>0</v>
      </c>
      <c r="I25" s="101"/>
    </row>
    <row r="26" spans="2:9" ht="15" customHeight="1">
      <c r="B26" s="188"/>
      <c r="C26" s="154" t="s">
        <v>103</v>
      </c>
      <c r="D26" s="18" t="s">
        <v>42</v>
      </c>
      <c r="E26" s="17" t="s">
        <v>0</v>
      </c>
      <c r="F26" s="31">
        <v>822</v>
      </c>
      <c r="G26" s="44"/>
      <c r="H26" s="70">
        <f>G26*F26</f>
        <v>0</v>
      </c>
      <c r="I26" s="101"/>
    </row>
    <row r="27" spans="2:9" ht="15" customHeight="1">
      <c r="B27" s="188"/>
      <c r="C27" s="154" t="s">
        <v>101</v>
      </c>
      <c r="D27" s="18" t="s">
        <v>93</v>
      </c>
      <c r="E27" s="17" t="s">
        <v>0</v>
      </c>
      <c r="F27" s="31">
        <v>1</v>
      </c>
      <c r="G27" s="44"/>
      <c r="H27" s="70">
        <f>G27*F27</f>
        <v>0</v>
      </c>
      <c r="I27" s="101"/>
    </row>
    <row r="28" spans="2:9" ht="15" customHeight="1">
      <c r="B28" s="188"/>
      <c r="C28" s="10"/>
      <c r="D28" s="19"/>
      <c r="E28" s="20"/>
      <c r="F28" s="31"/>
      <c r="G28" s="44"/>
      <c r="H28" s="70"/>
      <c r="I28" s="101"/>
    </row>
    <row r="29" spans="2:8" ht="15.75" customHeight="1">
      <c r="B29" s="188"/>
      <c r="C29" s="10"/>
      <c r="D29" s="14" t="s">
        <v>11</v>
      </c>
      <c r="E29" s="20"/>
      <c r="F29" s="31"/>
      <c r="G29" s="42"/>
      <c r="H29" s="60"/>
    </row>
    <row r="30" spans="2:9" ht="15.75" customHeight="1">
      <c r="B30" s="188"/>
      <c r="C30" s="10"/>
      <c r="D30" s="19" t="s">
        <v>12</v>
      </c>
      <c r="E30" s="20" t="s">
        <v>1</v>
      </c>
      <c r="F30" s="31">
        <v>40</v>
      </c>
      <c r="G30" s="44"/>
      <c r="H30" s="70">
        <f>G30*F30</f>
        <v>0</v>
      </c>
      <c r="I30" s="101"/>
    </row>
    <row r="31" spans="2:9" ht="15.75" customHeight="1">
      <c r="B31" s="188"/>
      <c r="C31" s="105" t="s">
        <v>55</v>
      </c>
      <c r="D31" s="19" t="s">
        <v>105</v>
      </c>
      <c r="E31" s="17" t="s">
        <v>0</v>
      </c>
      <c r="F31" s="31">
        <v>1</v>
      </c>
      <c r="G31" s="44"/>
      <c r="H31" s="70">
        <f>G31*F31</f>
        <v>0</v>
      </c>
      <c r="I31" s="101"/>
    </row>
    <row r="32" spans="2:9" ht="31.5" customHeight="1">
      <c r="B32" s="188"/>
      <c r="C32" s="105" t="s">
        <v>55</v>
      </c>
      <c r="D32" s="156" t="s">
        <v>106</v>
      </c>
      <c r="E32" s="140" t="s">
        <v>0</v>
      </c>
      <c r="F32" s="157">
        <v>1</v>
      </c>
      <c r="G32" s="158"/>
      <c r="H32" s="159">
        <f>G32*F32</f>
        <v>0</v>
      </c>
      <c r="I32" s="160"/>
    </row>
    <row r="33" spans="2:8" ht="15.75" customHeight="1">
      <c r="B33" s="188"/>
      <c r="C33" s="10"/>
      <c r="D33" s="19"/>
      <c r="E33" s="20"/>
      <c r="F33" s="31"/>
      <c r="G33" s="42"/>
      <c r="H33" s="60"/>
    </row>
    <row r="34" spans="2:10" s="11" customFormat="1" ht="15" customHeight="1">
      <c r="B34" s="188"/>
      <c r="C34" s="105"/>
      <c r="D34" s="14" t="s">
        <v>64</v>
      </c>
      <c r="E34" s="20"/>
      <c r="F34" s="31"/>
      <c r="G34" s="44"/>
      <c r="H34" s="71"/>
      <c r="I34" s="101"/>
      <c r="J34" s="1"/>
    </row>
    <row r="35" spans="2:10" s="11" customFormat="1" ht="15" customHeight="1">
      <c r="B35" s="188"/>
      <c r="C35" s="105" t="s">
        <v>55</v>
      </c>
      <c r="D35" s="19" t="s">
        <v>65</v>
      </c>
      <c r="E35" s="24" t="s">
        <v>0</v>
      </c>
      <c r="F35" s="104">
        <v>1.62756</v>
      </c>
      <c r="G35" s="44"/>
      <c r="H35" s="70">
        <f>G35*F35</f>
        <v>0</v>
      </c>
      <c r="I35" s="101"/>
      <c r="J35" s="1"/>
    </row>
    <row r="36" spans="2:10" s="11" customFormat="1" ht="15" customHeight="1">
      <c r="B36" s="188"/>
      <c r="C36" s="105" t="s">
        <v>55</v>
      </c>
      <c r="D36" s="19" t="s">
        <v>68</v>
      </c>
      <c r="E36" s="20" t="s">
        <v>66</v>
      </c>
      <c r="F36" s="31">
        <v>5</v>
      </c>
      <c r="G36" s="44"/>
      <c r="H36" s="70">
        <f>G36*F36</f>
        <v>0</v>
      </c>
      <c r="I36" s="101"/>
      <c r="J36" s="1"/>
    </row>
    <row r="37" spans="2:10" s="11" customFormat="1" ht="15" customHeight="1">
      <c r="B37" s="188"/>
      <c r="C37" s="105" t="s">
        <v>55</v>
      </c>
      <c r="D37" s="19" t="s">
        <v>67</v>
      </c>
      <c r="E37" s="20" t="s">
        <v>66</v>
      </c>
      <c r="F37" s="31">
        <v>5</v>
      </c>
      <c r="G37" s="44"/>
      <c r="H37" s="70">
        <f>G37*F37</f>
        <v>0</v>
      </c>
      <c r="I37" s="101"/>
      <c r="J37" s="1"/>
    </row>
    <row r="38" spans="2:8" ht="15.75" customHeight="1">
      <c r="B38" s="188"/>
      <c r="C38" s="10"/>
      <c r="D38" s="18"/>
      <c r="E38" s="17"/>
      <c r="F38" s="32"/>
      <c r="G38" s="41"/>
      <c r="H38" s="60"/>
    </row>
    <row r="39" spans="2:8" ht="15.75" customHeight="1">
      <c r="B39" s="188"/>
      <c r="C39" s="50"/>
      <c r="D39" s="36"/>
      <c r="E39" s="51"/>
      <c r="F39" s="52"/>
      <c r="G39" s="53"/>
      <c r="H39" s="62"/>
    </row>
    <row r="40" spans="2:8" ht="15.75" customHeight="1" thickBot="1">
      <c r="B40" s="189"/>
      <c r="C40" s="63"/>
      <c r="D40" s="64"/>
      <c r="E40" s="65"/>
      <c r="F40" s="65"/>
      <c r="G40" s="64"/>
      <c r="H40" s="66">
        <f>SUM(H7:H39)</f>
        <v>0</v>
      </c>
    </row>
    <row r="41" spans="5:8" s="5" customFormat="1" ht="16.5" customHeight="1">
      <c r="E41" s="21"/>
      <c r="F41" s="21"/>
      <c r="G41" s="13"/>
      <c r="H41" s="13"/>
    </row>
    <row r="42" spans="5:8" s="5" customFormat="1" ht="16.5" customHeight="1">
      <c r="E42" s="21"/>
      <c r="F42" s="21"/>
      <c r="G42" s="13"/>
      <c r="H42" s="13"/>
    </row>
    <row r="43" spans="5:8" s="5" customFormat="1" ht="16.5" customHeight="1">
      <c r="E43" s="21"/>
      <c r="F43" s="21"/>
      <c r="G43" s="13"/>
      <c r="H43" s="13"/>
    </row>
    <row r="44" spans="5:8" s="5" customFormat="1" ht="16.5" customHeight="1">
      <c r="E44" s="21"/>
      <c r="F44" s="21"/>
      <c r="G44" s="13"/>
      <c r="H44" s="13"/>
    </row>
    <row r="45" spans="5:8" s="5" customFormat="1" ht="16.5" customHeight="1">
      <c r="E45" s="21"/>
      <c r="F45" s="21"/>
      <c r="G45" s="13"/>
      <c r="H45" s="13"/>
    </row>
    <row r="46" spans="5:8" s="5" customFormat="1" ht="16.5" customHeight="1">
      <c r="E46" s="21"/>
      <c r="F46" s="21"/>
      <c r="G46" s="13"/>
      <c r="H46" s="13"/>
    </row>
    <row r="47" spans="5:8" s="5" customFormat="1" ht="16.5" customHeight="1">
      <c r="E47" s="21"/>
      <c r="F47" s="21"/>
      <c r="G47" s="13"/>
      <c r="H47" s="13"/>
    </row>
    <row r="48" spans="5:8" s="5" customFormat="1" ht="16.5" customHeight="1">
      <c r="E48" s="21"/>
      <c r="F48" s="21"/>
      <c r="G48" s="13"/>
      <c r="H48" s="13"/>
    </row>
    <row r="49" spans="5:8" s="5" customFormat="1" ht="16.5" customHeight="1">
      <c r="E49" s="21"/>
      <c r="F49" s="21"/>
      <c r="G49" s="13"/>
      <c r="H49" s="13"/>
    </row>
    <row r="50" spans="5:8" s="5" customFormat="1" ht="16.5" customHeight="1">
      <c r="E50" s="21"/>
      <c r="F50" s="21"/>
      <c r="G50" s="13"/>
      <c r="H50" s="13"/>
    </row>
    <row r="51" spans="5:8" s="5" customFormat="1" ht="16.5" customHeight="1">
      <c r="E51" s="21"/>
      <c r="F51" s="21"/>
      <c r="G51" s="13"/>
      <c r="H51" s="13"/>
    </row>
    <row r="52" spans="5:8" s="5" customFormat="1" ht="16.5" customHeight="1">
      <c r="E52" s="21"/>
      <c r="F52" s="21"/>
      <c r="G52" s="13"/>
      <c r="H52" s="13"/>
    </row>
    <row r="53" spans="2:8" s="5" customFormat="1" ht="16.5" customHeight="1">
      <c r="B53" s="34"/>
      <c r="D53" s="13"/>
      <c r="E53" s="21"/>
      <c r="F53" s="21"/>
      <c r="G53" s="13"/>
      <c r="H53" s="13"/>
    </row>
    <row r="54" spans="2:8" s="5" customFormat="1" ht="16.5" customHeight="1">
      <c r="B54" s="34"/>
      <c r="D54" s="13"/>
      <c r="E54" s="21"/>
      <c r="F54" s="21"/>
      <c r="G54" s="13"/>
      <c r="H54" s="13"/>
    </row>
    <row r="55" spans="2:8" s="5" customFormat="1" ht="16.5" customHeight="1">
      <c r="B55" s="34"/>
      <c r="D55" s="13"/>
      <c r="E55" s="21"/>
      <c r="F55" s="21"/>
      <c r="G55" s="13"/>
      <c r="H55" s="13"/>
    </row>
    <row r="56" spans="2:8" s="5" customFormat="1" ht="16.5" customHeight="1">
      <c r="B56" s="34"/>
      <c r="D56" s="13"/>
      <c r="E56" s="21"/>
      <c r="F56" s="21"/>
      <c r="G56" s="13"/>
      <c r="H56" s="13"/>
    </row>
    <row r="57" spans="2:8" s="5" customFormat="1" ht="16.5" customHeight="1">
      <c r="B57" s="34"/>
      <c r="D57" s="13"/>
      <c r="E57" s="21"/>
      <c r="F57" s="21"/>
      <c r="G57" s="13"/>
      <c r="H57" s="13"/>
    </row>
    <row r="58" spans="2:8" s="5" customFormat="1" ht="16.5" customHeight="1">
      <c r="B58" s="34"/>
      <c r="D58" s="13"/>
      <c r="E58" s="21"/>
      <c r="F58" s="21"/>
      <c r="G58" s="13"/>
      <c r="H58" s="13"/>
    </row>
    <row r="59" spans="2:8" s="5" customFormat="1" ht="16.5" customHeight="1">
      <c r="B59" s="34"/>
      <c r="D59" s="13"/>
      <c r="E59" s="21"/>
      <c r="F59" s="21"/>
      <c r="G59" s="13"/>
      <c r="H59" s="13"/>
    </row>
    <row r="60" spans="2:8" s="5" customFormat="1" ht="16.5" customHeight="1">
      <c r="B60" s="34"/>
      <c r="D60" s="13"/>
      <c r="E60" s="21"/>
      <c r="F60" s="21"/>
      <c r="G60" s="13"/>
      <c r="H60" s="13"/>
    </row>
    <row r="61" spans="2:8" s="5" customFormat="1" ht="16.5" customHeight="1">
      <c r="B61" s="34"/>
      <c r="D61" s="13"/>
      <c r="E61" s="21"/>
      <c r="F61" s="21"/>
      <c r="G61" s="13"/>
      <c r="H61" s="13"/>
    </row>
    <row r="62" spans="2:8" s="5" customFormat="1" ht="16.5" customHeight="1">
      <c r="B62" s="34"/>
      <c r="D62" s="13"/>
      <c r="E62" s="21"/>
      <c r="F62" s="21"/>
      <c r="G62" s="13"/>
      <c r="H62" s="13"/>
    </row>
    <row r="63" spans="2:8" s="5" customFormat="1" ht="16.5" customHeight="1">
      <c r="B63" s="34"/>
      <c r="D63" s="13"/>
      <c r="E63" s="21"/>
      <c r="F63" s="21"/>
      <c r="G63" s="13"/>
      <c r="H63" s="13"/>
    </row>
    <row r="64" spans="2:8" s="5" customFormat="1" ht="16.5" customHeight="1">
      <c r="B64" s="34"/>
      <c r="D64" s="13"/>
      <c r="E64" s="21"/>
      <c r="F64" s="21"/>
      <c r="G64" s="13"/>
      <c r="H64" s="13"/>
    </row>
    <row r="65" spans="2:8" s="5" customFormat="1" ht="16.5" customHeight="1">
      <c r="B65" s="34"/>
      <c r="D65" s="13"/>
      <c r="E65" s="21"/>
      <c r="F65" s="21"/>
      <c r="G65" s="13"/>
      <c r="H65" s="13"/>
    </row>
    <row r="66" spans="2:8" s="5" customFormat="1" ht="16.5" customHeight="1">
      <c r="B66" s="34"/>
      <c r="D66" s="13"/>
      <c r="E66" s="21"/>
      <c r="F66" s="21"/>
      <c r="G66" s="13"/>
      <c r="H66" s="13"/>
    </row>
    <row r="67" spans="2:8" s="5" customFormat="1" ht="16.5" customHeight="1">
      <c r="B67" s="34"/>
      <c r="D67" s="13"/>
      <c r="E67" s="21"/>
      <c r="F67" s="21"/>
      <c r="G67" s="13"/>
      <c r="H67" s="13"/>
    </row>
    <row r="68" spans="2:8" s="5" customFormat="1" ht="16.5" customHeight="1">
      <c r="B68" s="34"/>
      <c r="D68" s="13"/>
      <c r="E68" s="21"/>
      <c r="F68" s="21"/>
      <c r="G68" s="13"/>
      <c r="H68" s="13"/>
    </row>
    <row r="69" spans="2:8" s="5" customFormat="1" ht="16.5" customHeight="1">
      <c r="B69" s="34"/>
      <c r="D69" s="13"/>
      <c r="E69" s="21"/>
      <c r="F69" s="21"/>
      <c r="G69" s="13"/>
      <c r="H69" s="13"/>
    </row>
    <row r="70" spans="2:8" s="5" customFormat="1" ht="16.5" customHeight="1">
      <c r="B70" s="34"/>
      <c r="D70" s="13"/>
      <c r="E70" s="21"/>
      <c r="F70" s="21"/>
      <c r="G70" s="13"/>
      <c r="H70" s="13"/>
    </row>
    <row r="71" spans="2:8" s="5" customFormat="1" ht="16.5" customHeight="1">
      <c r="B71" s="34"/>
      <c r="D71" s="13"/>
      <c r="E71" s="21"/>
      <c r="F71" s="21"/>
      <c r="G71" s="13"/>
      <c r="H71" s="13"/>
    </row>
    <row r="72" spans="2:8" s="5" customFormat="1" ht="16.5" customHeight="1">
      <c r="B72" s="34"/>
      <c r="D72" s="13"/>
      <c r="E72" s="21"/>
      <c r="F72" s="21"/>
      <c r="G72" s="13"/>
      <c r="H72" s="13"/>
    </row>
    <row r="73" spans="2:8" s="5" customFormat="1" ht="16.5" customHeight="1">
      <c r="B73" s="34"/>
      <c r="D73" s="13"/>
      <c r="E73" s="21"/>
      <c r="F73" s="21"/>
      <c r="G73" s="13"/>
      <c r="H73" s="13"/>
    </row>
    <row r="74" spans="2:8" s="5" customFormat="1" ht="16.5" customHeight="1">
      <c r="B74" s="34"/>
      <c r="D74" s="13"/>
      <c r="E74" s="21"/>
      <c r="F74" s="21"/>
      <c r="G74" s="13"/>
      <c r="H74" s="13"/>
    </row>
    <row r="75" spans="2:8" s="5" customFormat="1" ht="16.5" customHeight="1">
      <c r="B75" s="34"/>
      <c r="D75" s="13"/>
      <c r="E75" s="21"/>
      <c r="F75" s="21"/>
      <c r="G75" s="13"/>
      <c r="H75" s="13"/>
    </row>
    <row r="76" spans="2:8" s="5" customFormat="1" ht="16.5" customHeight="1">
      <c r="B76" s="34"/>
      <c r="D76" s="13"/>
      <c r="E76" s="21"/>
      <c r="F76" s="21"/>
      <c r="G76" s="13"/>
      <c r="H76" s="13"/>
    </row>
    <row r="77" spans="2:8" s="5" customFormat="1" ht="16.5" customHeight="1">
      <c r="B77" s="34"/>
      <c r="D77" s="13"/>
      <c r="E77" s="21"/>
      <c r="F77" s="21"/>
      <c r="G77" s="13"/>
      <c r="H77" s="13"/>
    </row>
    <row r="78" spans="2:8" s="5" customFormat="1" ht="16.5" customHeight="1">
      <c r="B78" s="34"/>
      <c r="D78" s="13"/>
      <c r="E78" s="21"/>
      <c r="F78" s="21"/>
      <c r="G78" s="13"/>
      <c r="H78" s="13"/>
    </row>
    <row r="79" spans="2:8" s="5" customFormat="1" ht="16.5" customHeight="1">
      <c r="B79" s="34"/>
      <c r="D79" s="13"/>
      <c r="E79" s="21"/>
      <c r="F79" s="21"/>
      <c r="G79" s="13"/>
      <c r="H79" s="13"/>
    </row>
    <row r="80" spans="2:8" s="5" customFormat="1" ht="16.5" customHeight="1">
      <c r="B80" s="34"/>
      <c r="D80" s="13"/>
      <c r="E80" s="21"/>
      <c r="F80" s="21"/>
      <c r="G80" s="13"/>
      <c r="H80" s="13"/>
    </row>
    <row r="81" spans="2:8" s="5" customFormat="1" ht="16.5" customHeight="1">
      <c r="B81" s="34"/>
      <c r="D81" s="13"/>
      <c r="E81" s="21"/>
      <c r="F81" s="21"/>
      <c r="G81" s="13"/>
      <c r="H81" s="13"/>
    </row>
    <row r="82" spans="2:8" s="5" customFormat="1" ht="16.5" customHeight="1">
      <c r="B82" s="34"/>
      <c r="D82" s="13"/>
      <c r="E82" s="21"/>
      <c r="F82" s="21"/>
      <c r="G82" s="13"/>
      <c r="H82" s="13"/>
    </row>
    <row r="83" spans="2:8" s="5" customFormat="1" ht="16.5" customHeight="1">
      <c r="B83" s="34"/>
      <c r="D83" s="13"/>
      <c r="E83" s="21"/>
      <c r="F83" s="21"/>
      <c r="G83" s="13"/>
      <c r="H83" s="13"/>
    </row>
    <row r="84" spans="2:8" s="5" customFormat="1" ht="16.5" customHeight="1">
      <c r="B84" s="34"/>
      <c r="D84" s="13"/>
      <c r="E84" s="21"/>
      <c r="F84" s="21"/>
      <c r="G84" s="13"/>
      <c r="H84" s="13"/>
    </row>
    <row r="85" spans="2:8" s="5" customFormat="1" ht="16.5" customHeight="1">
      <c r="B85" s="34"/>
      <c r="D85" s="13"/>
      <c r="E85" s="21"/>
      <c r="F85" s="21"/>
      <c r="G85" s="13"/>
      <c r="H85" s="13"/>
    </row>
    <row r="86" spans="2:8" s="5" customFormat="1" ht="16.5" customHeight="1">
      <c r="B86" s="34"/>
      <c r="D86" s="13"/>
      <c r="E86" s="21"/>
      <c r="F86" s="21"/>
      <c r="G86" s="13"/>
      <c r="H86" s="13"/>
    </row>
    <row r="87" spans="2:8" s="5" customFormat="1" ht="16.5" customHeight="1">
      <c r="B87" s="34"/>
      <c r="D87" s="13"/>
      <c r="E87" s="21"/>
      <c r="F87" s="21"/>
      <c r="G87" s="13"/>
      <c r="H87" s="13"/>
    </row>
    <row r="88" spans="2:8" s="5" customFormat="1" ht="16.5" customHeight="1">
      <c r="B88" s="34"/>
      <c r="D88" s="13"/>
      <c r="E88" s="21"/>
      <c r="F88" s="21"/>
      <c r="G88" s="13"/>
      <c r="H88" s="13"/>
    </row>
    <row r="89" spans="2:8" s="5" customFormat="1" ht="16.5" customHeight="1">
      <c r="B89" s="34"/>
      <c r="D89" s="13"/>
      <c r="E89" s="21"/>
      <c r="F89" s="21"/>
      <c r="G89" s="13"/>
      <c r="H89" s="13"/>
    </row>
    <row r="90" spans="2:8" s="5" customFormat="1" ht="16.5" customHeight="1">
      <c r="B90" s="34"/>
      <c r="D90" s="13"/>
      <c r="E90" s="21"/>
      <c r="F90" s="21"/>
      <c r="G90" s="13"/>
      <c r="H90" s="13"/>
    </row>
    <row r="91" spans="2:8" s="5" customFormat="1" ht="16.5" customHeight="1">
      <c r="B91" s="34"/>
      <c r="D91" s="13"/>
      <c r="E91" s="21"/>
      <c r="F91" s="21"/>
      <c r="G91" s="13"/>
      <c r="H91" s="13"/>
    </row>
    <row r="92" spans="2:8" s="5" customFormat="1" ht="16.5" customHeight="1">
      <c r="B92" s="34"/>
      <c r="D92" s="13"/>
      <c r="E92" s="21"/>
      <c r="F92" s="21"/>
      <c r="G92" s="13"/>
      <c r="H92" s="13"/>
    </row>
    <row r="93" spans="2:8" s="5" customFormat="1" ht="16.5" customHeight="1">
      <c r="B93" s="34"/>
      <c r="D93" s="13"/>
      <c r="E93" s="21"/>
      <c r="F93" s="21"/>
      <c r="G93" s="13"/>
      <c r="H93" s="13"/>
    </row>
    <row r="94" spans="2:8" s="5" customFormat="1" ht="16.5" customHeight="1">
      <c r="B94" s="34"/>
      <c r="D94" s="13"/>
      <c r="E94" s="21"/>
      <c r="F94" s="21"/>
      <c r="G94" s="13"/>
      <c r="H94" s="13"/>
    </row>
    <row r="95" spans="2:8" s="5" customFormat="1" ht="16.5" customHeight="1">
      <c r="B95" s="34"/>
      <c r="D95" s="13"/>
      <c r="E95" s="21"/>
      <c r="F95" s="21"/>
      <c r="G95" s="13"/>
      <c r="H95" s="13"/>
    </row>
    <row r="96" spans="2:8" s="5" customFormat="1" ht="16.5" customHeight="1">
      <c r="B96" s="34"/>
      <c r="D96" s="13"/>
      <c r="E96" s="21"/>
      <c r="F96" s="21"/>
      <c r="G96" s="13"/>
      <c r="H96" s="13"/>
    </row>
    <row r="97" spans="2:8" s="5" customFormat="1" ht="16.5" customHeight="1">
      <c r="B97" s="34"/>
      <c r="D97" s="13"/>
      <c r="E97" s="21"/>
      <c r="F97" s="21"/>
      <c r="G97" s="13"/>
      <c r="H97" s="13"/>
    </row>
    <row r="98" spans="2:8" s="5" customFormat="1" ht="16.5" customHeight="1">
      <c r="B98" s="34"/>
      <c r="D98" s="13"/>
      <c r="E98" s="21"/>
      <c r="F98" s="21"/>
      <c r="G98" s="13"/>
      <c r="H98" s="13"/>
    </row>
    <row r="99" spans="2:8" s="5" customFormat="1" ht="16.5" customHeight="1">
      <c r="B99" s="34"/>
      <c r="D99" s="13"/>
      <c r="E99" s="21"/>
      <c r="F99" s="21"/>
      <c r="G99" s="13"/>
      <c r="H99" s="13"/>
    </row>
    <row r="100" spans="2:8" s="5" customFormat="1" ht="16.5" customHeight="1">
      <c r="B100" s="34"/>
      <c r="D100" s="13"/>
      <c r="E100" s="21"/>
      <c r="F100" s="21"/>
      <c r="G100" s="13"/>
      <c r="H100" s="13"/>
    </row>
    <row r="101" spans="2:8" s="5" customFormat="1" ht="16.5" customHeight="1">
      <c r="B101" s="34"/>
      <c r="D101" s="13"/>
      <c r="E101" s="21"/>
      <c r="F101" s="21"/>
      <c r="G101" s="13"/>
      <c r="H101" s="13"/>
    </row>
    <row r="102" spans="2:8" s="5" customFormat="1" ht="16.5" customHeight="1">
      <c r="B102" s="35"/>
      <c r="D102" s="13"/>
      <c r="E102" s="21"/>
      <c r="F102" s="21"/>
      <c r="G102" s="13"/>
      <c r="H102" s="13"/>
    </row>
    <row r="103" spans="2:8" s="5" customFormat="1" ht="16.5" customHeight="1">
      <c r="B103" s="22"/>
      <c r="D103" s="13"/>
      <c r="E103" s="21"/>
      <c r="F103" s="21"/>
      <c r="G103" s="13"/>
      <c r="H103" s="13"/>
    </row>
    <row r="104" spans="2:8" s="5" customFormat="1" ht="16.5" customHeight="1">
      <c r="B104" s="22"/>
      <c r="D104" s="13"/>
      <c r="E104" s="21"/>
      <c r="F104" s="21"/>
      <c r="G104" s="13"/>
      <c r="H104" s="13"/>
    </row>
    <row r="105" spans="2:8" s="5" customFormat="1" ht="16.5" customHeight="1">
      <c r="B105" s="22"/>
      <c r="D105" s="13"/>
      <c r="E105" s="21"/>
      <c r="F105" s="21"/>
      <c r="G105" s="13"/>
      <c r="H105" s="13"/>
    </row>
    <row r="106" spans="2:8" s="5" customFormat="1" ht="16.5" customHeight="1">
      <c r="B106" s="22"/>
      <c r="D106" s="13"/>
      <c r="E106" s="21"/>
      <c r="F106" s="21"/>
      <c r="G106" s="13"/>
      <c r="H106" s="13"/>
    </row>
    <row r="107" spans="2:8" s="5" customFormat="1" ht="16.5" customHeight="1">
      <c r="B107" s="22"/>
      <c r="D107" s="13"/>
      <c r="E107" s="21"/>
      <c r="F107" s="21"/>
      <c r="G107" s="13"/>
      <c r="H107" s="13"/>
    </row>
    <row r="108" spans="2:8" s="5" customFormat="1" ht="16.5" customHeight="1">
      <c r="B108" s="22"/>
      <c r="D108" s="13"/>
      <c r="E108" s="21"/>
      <c r="F108" s="21"/>
      <c r="G108" s="13"/>
      <c r="H108" s="13"/>
    </row>
    <row r="109" spans="2:8" s="5" customFormat="1" ht="16.5" customHeight="1">
      <c r="B109" s="22"/>
      <c r="D109" s="13"/>
      <c r="E109" s="21"/>
      <c r="F109" s="21"/>
      <c r="G109" s="13"/>
      <c r="H109" s="13"/>
    </row>
    <row r="110" spans="2:8" s="5" customFormat="1" ht="16.5" customHeight="1">
      <c r="B110" s="22"/>
      <c r="D110" s="13"/>
      <c r="E110" s="21"/>
      <c r="F110" s="21"/>
      <c r="G110" s="13"/>
      <c r="H110" s="13"/>
    </row>
    <row r="111" spans="2:8" s="5" customFormat="1" ht="16.5" customHeight="1">
      <c r="B111" s="22"/>
      <c r="D111" s="13"/>
      <c r="E111" s="21"/>
      <c r="F111" s="21"/>
      <c r="G111" s="13"/>
      <c r="H111" s="13"/>
    </row>
    <row r="112" spans="2:8" s="5" customFormat="1" ht="16.5" customHeight="1">
      <c r="B112" s="22"/>
      <c r="D112" s="13"/>
      <c r="E112" s="21"/>
      <c r="F112" s="21"/>
      <c r="G112" s="13"/>
      <c r="H112" s="13"/>
    </row>
    <row r="113" spans="2:8" s="5" customFormat="1" ht="16.5" customHeight="1">
      <c r="B113" s="22"/>
      <c r="D113" s="13"/>
      <c r="E113" s="21"/>
      <c r="F113" s="21"/>
      <c r="G113" s="13"/>
      <c r="H113" s="13"/>
    </row>
    <row r="114" spans="2:8" s="5" customFormat="1" ht="16.5" customHeight="1">
      <c r="B114" s="22"/>
      <c r="D114" s="13"/>
      <c r="E114" s="21"/>
      <c r="F114" s="21"/>
      <c r="G114" s="13"/>
      <c r="H114" s="13"/>
    </row>
    <row r="115" spans="2:8" s="5" customFormat="1" ht="16.5" customHeight="1">
      <c r="B115" s="22"/>
      <c r="D115" s="13"/>
      <c r="E115" s="21"/>
      <c r="F115" s="21"/>
      <c r="G115" s="13"/>
      <c r="H115" s="13"/>
    </row>
    <row r="116" spans="2:8" s="5" customFormat="1" ht="16.5" customHeight="1">
      <c r="B116" s="22"/>
      <c r="D116" s="13"/>
      <c r="E116" s="21"/>
      <c r="F116" s="21"/>
      <c r="G116" s="13"/>
      <c r="H116" s="13"/>
    </row>
    <row r="117" spans="2:8" s="5" customFormat="1" ht="16.5" customHeight="1">
      <c r="B117" s="22"/>
      <c r="D117" s="13"/>
      <c r="E117" s="21"/>
      <c r="F117" s="21"/>
      <c r="G117" s="13"/>
      <c r="H117" s="13"/>
    </row>
    <row r="118" spans="2:8" s="5" customFormat="1" ht="16.5" customHeight="1">
      <c r="B118" s="22"/>
      <c r="D118" s="13"/>
      <c r="E118" s="21"/>
      <c r="F118" s="21"/>
      <c r="G118" s="13"/>
      <c r="H118" s="13"/>
    </row>
    <row r="119" spans="2:8" s="5" customFormat="1" ht="16.5" customHeight="1">
      <c r="B119" s="22"/>
      <c r="D119" s="13"/>
      <c r="E119" s="21"/>
      <c r="F119" s="21"/>
      <c r="G119" s="13"/>
      <c r="H119" s="13"/>
    </row>
    <row r="120" spans="2:8" s="5" customFormat="1" ht="16.5" customHeight="1">
      <c r="B120" s="22"/>
      <c r="D120" s="13"/>
      <c r="E120" s="21"/>
      <c r="F120" s="21"/>
      <c r="G120" s="13"/>
      <c r="H120" s="13"/>
    </row>
    <row r="121" spans="2:8" s="5" customFormat="1" ht="16.5" customHeight="1">
      <c r="B121" s="22"/>
      <c r="D121" s="13"/>
      <c r="E121" s="21"/>
      <c r="F121" s="21"/>
      <c r="G121" s="13"/>
      <c r="H121" s="13"/>
    </row>
    <row r="122" spans="2:8" s="5" customFormat="1" ht="16.5" customHeight="1">
      <c r="B122" s="22"/>
      <c r="D122" s="13"/>
      <c r="E122" s="21"/>
      <c r="F122" s="21"/>
      <c r="G122" s="13"/>
      <c r="H122" s="13"/>
    </row>
    <row r="123" spans="2:8" s="5" customFormat="1" ht="16.5" customHeight="1">
      <c r="B123" s="22"/>
      <c r="D123" s="13"/>
      <c r="E123" s="21"/>
      <c r="F123" s="21"/>
      <c r="G123" s="13"/>
      <c r="H123" s="13"/>
    </row>
    <row r="124" spans="2:8" s="5" customFormat="1" ht="16.5" customHeight="1">
      <c r="B124" s="22"/>
      <c r="D124" s="13"/>
      <c r="E124" s="21"/>
      <c r="F124" s="21"/>
      <c r="G124" s="13"/>
      <c r="H124" s="13"/>
    </row>
    <row r="125" spans="2:8" s="5" customFormat="1" ht="16.5" customHeight="1">
      <c r="B125" s="22"/>
      <c r="D125" s="13"/>
      <c r="E125" s="21"/>
      <c r="F125" s="21"/>
      <c r="G125" s="13"/>
      <c r="H125" s="13"/>
    </row>
    <row r="126" spans="2:8" s="5" customFormat="1" ht="16.5" customHeight="1">
      <c r="B126" s="22"/>
      <c r="D126" s="13"/>
      <c r="E126" s="21"/>
      <c r="F126" s="21"/>
      <c r="G126" s="13"/>
      <c r="H126" s="13"/>
    </row>
    <row r="127" spans="2:8" s="5" customFormat="1" ht="16.5" customHeight="1">
      <c r="B127" s="22"/>
      <c r="D127" s="13"/>
      <c r="E127" s="21"/>
      <c r="F127" s="21"/>
      <c r="G127" s="13"/>
      <c r="H127" s="13"/>
    </row>
    <row r="128" spans="2:8" s="5" customFormat="1" ht="16.5" customHeight="1">
      <c r="B128" s="22"/>
      <c r="D128" s="13"/>
      <c r="E128" s="21"/>
      <c r="F128" s="21"/>
      <c r="G128" s="13"/>
      <c r="H128" s="13"/>
    </row>
    <row r="129" spans="2:8" s="5" customFormat="1" ht="16.5" customHeight="1">
      <c r="B129" s="22"/>
      <c r="D129" s="13"/>
      <c r="E129" s="21"/>
      <c r="F129" s="21"/>
      <c r="G129" s="13"/>
      <c r="H129" s="13"/>
    </row>
    <row r="130" spans="2:8" s="5" customFormat="1" ht="16.5" customHeight="1">
      <c r="B130" s="22"/>
      <c r="D130" s="13"/>
      <c r="E130" s="21"/>
      <c r="F130" s="21"/>
      <c r="G130" s="13"/>
      <c r="H130" s="13"/>
    </row>
    <row r="131" spans="2:8" s="5" customFormat="1" ht="16.5" customHeight="1">
      <c r="B131" s="22"/>
      <c r="D131" s="13"/>
      <c r="E131" s="21"/>
      <c r="F131" s="21"/>
      <c r="G131" s="13"/>
      <c r="H131" s="13"/>
    </row>
    <row r="132" spans="2:8" s="5" customFormat="1" ht="16.5" customHeight="1">
      <c r="B132" s="22"/>
      <c r="D132" s="13"/>
      <c r="E132" s="21"/>
      <c r="F132" s="21"/>
      <c r="G132" s="13"/>
      <c r="H132" s="13"/>
    </row>
    <row r="133" spans="2:8" s="5" customFormat="1" ht="16.5" customHeight="1">
      <c r="B133" s="22"/>
      <c r="D133" s="13"/>
      <c r="E133" s="21"/>
      <c r="F133" s="21"/>
      <c r="G133" s="13"/>
      <c r="H133" s="13"/>
    </row>
    <row r="134" spans="2:8" s="5" customFormat="1" ht="16.5" customHeight="1">
      <c r="B134" s="22"/>
      <c r="D134" s="13"/>
      <c r="E134" s="21"/>
      <c r="F134" s="21"/>
      <c r="G134" s="13"/>
      <c r="H134" s="13"/>
    </row>
    <row r="135" spans="2:8" s="5" customFormat="1" ht="16.5" customHeight="1">
      <c r="B135" s="22"/>
      <c r="D135" s="13"/>
      <c r="E135" s="21"/>
      <c r="F135" s="21"/>
      <c r="G135" s="13"/>
      <c r="H135" s="13"/>
    </row>
    <row r="136" spans="2:8" s="5" customFormat="1" ht="16.5" customHeight="1">
      <c r="B136" s="22"/>
      <c r="D136" s="13"/>
      <c r="E136" s="21"/>
      <c r="F136" s="21"/>
      <c r="G136" s="13"/>
      <c r="H136" s="13"/>
    </row>
    <row r="137" spans="2:8" s="5" customFormat="1" ht="16.5" customHeight="1">
      <c r="B137" s="22"/>
      <c r="D137" s="13"/>
      <c r="E137" s="21"/>
      <c r="F137" s="21"/>
      <c r="G137" s="13"/>
      <c r="H137" s="13"/>
    </row>
    <row r="138" spans="2:8" s="5" customFormat="1" ht="16.5" customHeight="1">
      <c r="B138" s="22"/>
      <c r="D138" s="1"/>
      <c r="E138" s="1"/>
      <c r="F138" s="1"/>
      <c r="G138" s="1"/>
      <c r="H138" s="1"/>
    </row>
    <row r="139" spans="2:8" s="5" customFormat="1" ht="16.5" customHeight="1">
      <c r="B139" s="22"/>
      <c r="C139" s="1"/>
      <c r="D139" s="1"/>
      <c r="E139" s="1"/>
      <c r="F139" s="1"/>
      <c r="G139" s="1"/>
      <c r="H139" s="1"/>
    </row>
    <row r="140" spans="2:8" s="5" customFormat="1" ht="16.5" customHeight="1">
      <c r="B140" s="22"/>
      <c r="C140" s="1"/>
      <c r="D140" s="1"/>
      <c r="E140" s="1"/>
      <c r="F140" s="1"/>
      <c r="G140" s="1"/>
      <c r="H140" s="1"/>
    </row>
    <row r="141" spans="2:8" s="5" customFormat="1" ht="16.5" customHeight="1">
      <c r="B141" s="22"/>
      <c r="C141" s="1"/>
      <c r="D141" s="1"/>
      <c r="E141" s="1"/>
      <c r="F141" s="1"/>
      <c r="G141" s="1"/>
      <c r="H141" s="1"/>
    </row>
    <row r="142" spans="2:8" s="5" customFormat="1" ht="16.5" customHeight="1">
      <c r="B142" s="22"/>
      <c r="C142" s="1"/>
      <c r="D142" s="1"/>
      <c r="E142" s="1"/>
      <c r="F142" s="1"/>
      <c r="G142" s="1"/>
      <c r="H142" s="1"/>
    </row>
    <row r="143" spans="2:8" s="5" customFormat="1" ht="16.5" customHeight="1">
      <c r="B143" s="22"/>
      <c r="C143" s="1"/>
      <c r="D143" s="1"/>
      <c r="E143" s="1"/>
      <c r="F143" s="1"/>
      <c r="G143" s="1"/>
      <c r="H143" s="1"/>
    </row>
    <row r="144" spans="2:8" s="5" customFormat="1" ht="16.5" customHeight="1">
      <c r="B144" s="22"/>
      <c r="C144" s="1"/>
      <c r="D144" s="1"/>
      <c r="E144" s="1"/>
      <c r="F144" s="1"/>
      <c r="G144" s="1"/>
      <c r="H144" s="1"/>
    </row>
    <row r="145" spans="2:8" s="5" customFormat="1" ht="16.5" customHeight="1">
      <c r="B145" s="22"/>
      <c r="C145" s="1"/>
      <c r="D145" s="1"/>
      <c r="E145" s="1"/>
      <c r="F145" s="1"/>
      <c r="G145" s="1"/>
      <c r="H145" s="1"/>
    </row>
    <row r="146" spans="2:8" s="5" customFormat="1" ht="16.5" customHeight="1">
      <c r="B146" s="22"/>
      <c r="C146" s="1"/>
      <c r="D146" s="1"/>
      <c r="E146" s="1"/>
      <c r="F146" s="1"/>
      <c r="G146" s="1"/>
      <c r="H146" s="1"/>
    </row>
    <row r="147" spans="2:8" s="5" customFormat="1" ht="16.5" customHeight="1">
      <c r="B147" s="22"/>
      <c r="C147" s="1"/>
      <c r="D147" s="1"/>
      <c r="E147" s="1"/>
      <c r="F147" s="1"/>
      <c r="G147" s="1"/>
      <c r="H147" s="1"/>
    </row>
    <row r="148" spans="2:8" s="5" customFormat="1" ht="16.5" customHeight="1">
      <c r="B148" s="22"/>
      <c r="C148" s="1"/>
      <c r="D148" s="1"/>
      <c r="E148" s="1"/>
      <c r="F148" s="1"/>
      <c r="G148" s="1"/>
      <c r="H148" s="1"/>
    </row>
    <row r="149" spans="2:8" s="5" customFormat="1" ht="16.5" customHeight="1">
      <c r="B149" s="22"/>
      <c r="C149" s="1"/>
      <c r="D149" s="1"/>
      <c r="E149" s="1"/>
      <c r="F149" s="1"/>
      <c r="G149" s="1"/>
      <c r="H149" s="1"/>
    </row>
    <row r="150" spans="2:8" s="5" customFormat="1" ht="16.5" customHeight="1">
      <c r="B150" s="22"/>
      <c r="C150" s="1"/>
      <c r="D150" s="1"/>
      <c r="E150" s="1"/>
      <c r="F150" s="1"/>
      <c r="G150" s="1"/>
      <c r="H150" s="1"/>
    </row>
    <row r="151" spans="2:8" s="5" customFormat="1" ht="16.5" customHeight="1">
      <c r="B151" s="22"/>
      <c r="C151" s="1"/>
      <c r="D151" s="1"/>
      <c r="E151" s="1"/>
      <c r="F151" s="1"/>
      <c r="G151" s="1"/>
      <c r="H151" s="1"/>
    </row>
    <row r="152" spans="2:8" s="5" customFormat="1" ht="16.5" customHeight="1">
      <c r="B152" s="22"/>
      <c r="C152" s="1"/>
      <c r="D152" s="1"/>
      <c r="E152" s="1"/>
      <c r="F152" s="1"/>
      <c r="G152" s="1"/>
      <c r="H152" s="1"/>
    </row>
    <row r="153" spans="2:8" s="5" customFormat="1" ht="16.5" customHeight="1">
      <c r="B153" s="22"/>
      <c r="C153" s="1"/>
      <c r="D153" s="1"/>
      <c r="E153" s="1"/>
      <c r="F153" s="1"/>
      <c r="G153" s="1"/>
      <c r="H153" s="1"/>
    </row>
    <row r="154" spans="2:8" s="5" customFormat="1" ht="16.5" customHeight="1">
      <c r="B154" s="22"/>
      <c r="C154" s="1"/>
      <c r="D154" s="1"/>
      <c r="E154" s="1"/>
      <c r="F154" s="1"/>
      <c r="G154" s="1"/>
      <c r="H154" s="1"/>
    </row>
    <row r="155" spans="2:8" s="5" customFormat="1" ht="16.5" customHeight="1">
      <c r="B155" s="22"/>
      <c r="C155" s="1"/>
      <c r="D155" s="1"/>
      <c r="E155" s="1"/>
      <c r="F155" s="1"/>
      <c r="G155" s="1"/>
      <c r="H155" s="1"/>
    </row>
    <row r="156" spans="2:8" s="5" customFormat="1" ht="16.5" customHeight="1">
      <c r="B156" s="22"/>
      <c r="C156" s="1"/>
      <c r="D156" s="1"/>
      <c r="E156" s="1"/>
      <c r="F156" s="1"/>
      <c r="G156" s="1"/>
      <c r="H156" s="1"/>
    </row>
    <row r="157" spans="2:8" s="5" customFormat="1" ht="16.5" customHeight="1">
      <c r="B157" s="22"/>
      <c r="C157" s="1"/>
      <c r="D157" s="1"/>
      <c r="E157" s="1"/>
      <c r="F157" s="1"/>
      <c r="G157" s="1"/>
      <c r="H157" s="1"/>
    </row>
    <row r="158" spans="2:8" s="5" customFormat="1" ht="16.5" customHeight="1">
      <c r="B158" s="22"/>
      <c r="C158" s="1"/>
      <c r="D158" s="1"/>
      <c r="E158" s="1"/>
      <c r="F158" s="1"/>
      <c r="G158" s="1"/>
      <c r="H158" s="1"/>
    </row>
    <row r="159" spans="2:8" s="5" customFormat="1" ht="16.5" customHeight="1">
      <c r="B159" s="22"/>
      <c r="C159" s="1"/>
      <c r="D159" s="1"/>
      <c r="E159" s="1"/>
      <c r="F159" s="1"/>
      <c r="G159" s="1"/>
      <c r="H159" s="1"/>
    </row>
    <row r="160" spans="2:8" s="5" customFormat="1" ht="16.5" customHeight="1">
      <c r="B160" s="22"/>
      <c r="C160" s="1"/>
      <c r="D160" s="1"/>
      <c r="E160" s="1"/>
      <c r="F160" s="1"/>
      <c r="G160" s="1"/>
      <c r="H160" s="1"/>
    </row>
    <row r="161" spans="2:8" s="5" customFormat="1" ht="16.5" customHeight="1">
      <c r="B161" s="22"/>
      <c r="C161" s="1"/>
      <c r="D161" s="1"/>
      <c r="E161" s="1"/>
      <c r="F161" s="1"/>
      <c r="G161" s="1"/>
      <c r="H161" s="1"/>
    </row>
    <row r="162" spans="2:8" s="5" customFormat="1" ht="16.5" customHeight="1">
      <c r="B162" s="22"/>
      <c r="C162" s="1"/>
      <c r="D162" s="1"/>
      <c r="E162" s="1"/>
      <c r="F162" s="1"/>
      <c r="G162" s="1"/>
      <c r="H162" s="1"/>
    </row>
    <row r="163" spans="2:8" s="5" customFormat="1" ht="16.5" customHeight="1">
      <c r="B163" s="22"/>
      <c r="C163" s="1"/>
      <c r="D163" s="1"/>
      <c r="E163" s="1"/>
      <c r="F163" s="1"/>
      <c r="G163" s="1"/>
      <c r="H163" s="1"/>
    </row>
    <row r="164" spans="2:8" s="5" customFormat="1" ht="16.5" customHeight="1">
      <c r="B164" s="22"/>
      <c r="C164" s="1"/>
      <c r="D164" s="1"/>
      <c r="E164" s="1"/>
      <c r="F164" s="1"/>
      <c r="G164" s="1"/>
      <c r="H164" s="1"/>
    </row>
    <row r="165" spans="2:8" s="5" customFormat="1" ht="16.5" customHeight="1">
      <c r="B165" s="22"/>
      <c r="C165" s="1"/>
      <c r="D165" s="1"/>
      <c r="E165" s="1"/>
      <c r="F165" s="1"/>
      <c r="G165" s="1"/>
      <c r="H165" s="1"/>
    </row>
    <row r="166" spans="2:8" s="5" customFormat="1" ht="16.5" customHeight="1">
      <c r="B166" s="22"/>
      <c r="C166" s="1"/>
      <c r="D166" s="1"/>
      <c r="E166" s="1"/>
      <c r="F166" s="1"/>
      <c r="G166" s="1"/>
      <c r="H166" s="1"/>
    </row>
    <row r="167" spans="2:8" s="5" customFormat="1" ht="16.5" customHeight="1">
      <c r="B167" s="22"/>
      <c r="C167" s="1"/>
      <c r="D167" s="1"/>
      <c r="E167" s="1"/>
      <c r="F167" s="1"/>
      <c r="G167" s="1"/>
      <c r="H167" s="1"/>
    </row>
    <row r="168" spans="2:8" s="5" customFormat="1" ht="16.5" customHeight="1">
      <c r="B168" s="22"/>
      <c r="C168" s="1"/>
      <c r="D168" s="1"/>
      <c r="E168" s="1"/>
      <c r="F168" s="1"/>
      <c r="G168" s="1"/>
      <c r="H168" s="1"/>
    </row>
    <row r="169" spans="2:8" s="5" customFormat="1" ht="16.5" customHeight="1">
      <c r="B169" s="22"/>
      <c r="C169" s="1"/>
      <c r="D169" s="1"/>
      <c r="E169" s="1"/>
      <c r="F169" s="1"/>
      <c r="G169" s="1"/>
      <c r="H169" s="1"/>
    </row>
    <row r="170" spans="2:8" s="5" customFormat="1" ht="16.5" customHeight="1">
      <c r="B170" s="22"/>
      <c r="C170" s="1"/>
      <c r="D170" s="1"/>
      <c r="E170" s="1"/>
      <c r="F170" s="1"/>
      <c r="G170" s="1"/>
      <c r="H170" s="1"/>
    </row>
    <row r="171" spans="2:8" s="5" customFormat="1" ht="16.5" customHeight="1">
      <c r="B171" s="22"/>
      <c r="C171" s="1"/>
      <c r="D171" s="1"/>
      <c r="E171" s="1"/>
      <c r="F171" s="1"/>
      <c r="G171" s="1"/>
      <c r="H171" s="1"/>
    </row>
    <row r="172" spans="2:8" s="5" customFormat="1" ht="16.5" customHeight="1">
      <c r="B172" s="22"/>
      <c r="C172" s="1"/>
      <c r="D172" s="1"/>
      <c r="E172" s="1"/>
      <c r="F172" s="1"/>
      <c r="G172" s="1"/>
      <c r="H172" s="1"/>
    </row>
    <row r="173" spans="2:8" s="5" customFormat="1" ht="16.5" customHeight="1">
      <c r="B173" s="22"/>
      <c r="C173" s="1"/>
      <c r="D173" s="1"/>
      <c r="E173" s="1"/>
      <c r="F173" s="1"/>
      <c r="G173" s="1"/>
      <c r="H173" s="1"/>
    </row>
    <row r="174" spans="2:8" s="5" customFormat="1" ht="16.5" customHeight="1">
      <c r="B174" s="22"/>
      <c r="C174" s="1"/>
      <c r="D174" s="1"/>
      <c r="E174" s="1"/>
      <c r="F174" s="1"/>
      <c r="G174" s="1"/>
      <c r="H174" s="1"/>
    </row>
    <row r="175" spans="2:8" s="5" customFormat="1" ht="16.5" customHeight="1">
      <c r="B175" s="22"/>
      <c r="C175" s="1"/>
      <c r="D175" s="1"/>
      <c r="E175" s="1"/>
      <c r="F175" s="1"/>
      <c r="G175" s="1"/>
      <c r="H175" s="1"/>
    </row>
    <row r="176" spans="2:8" s="5" customFormat="1" ht="16.5" customHeight="1">
      <c r="B176" s="22"/>
      <c r="C176" s="1"/>
      <c r="D176" s="1"/>
      <c r="E176" s="1"/>
      <c r="F176" s="1"/>
      <c r="G176" s="1"/>
      <c r="H176" s="1"/>
    </row>
    <row r="177" spans="2:8" s="5" customFormat="1" ht="16.5" customHeight="1">
      <c r="B177" s="22"/>
      <c r="C177" s="1"/>
      <c r="D177" s="1"/>
      <c r="E177" s="1"/>
      <c r="F177" s="1"/>
      <c r="G177" s="1"/>
      <c r="H177" s="1"/>
    </row>
    <row r="178" spans="2:8" s="5" customFormat="1" ht="16.5" customHeight="1">
      <c r="B178" s="22"/>
      <c r="C178" s="1"/>
      <c r="D178" s="1"/>
      <c r="E178" s="1"/>
      <c r="F178" s="1"/>
      <c r="G178" s="1"/>
      <c r="H178" s="1"/>
    </row>
    <row r="179" spans="2:8" s="5" customFormat="1" ht="16.5" customHeight="1">
      <c r="B179" s="22"/>
      <c r="C179" s="1"/>
      <c r="D179" s="1"/>
      <c r="E179" s="1"/>
      <c r="F179" s="1"/>
      <c r="G179" s="1"/>
      <c r="H179" s="1"/>
    </row>
    <row r="180" spans="2:8" s="5" customFormat="1" ht="16.5" customHeight="1">
      <c r="B180" s="22"/>
      <c r="C180" s="1"/>
      <c r="D180" s="1"/>
      <c r="E180" s="1"/>
      <c r="F180" s="1"/>
      <c r="G180" s="1"/>
      <c r="H180" s="1"/>
    </row>
    <row r="181" spans="2:8" s="5" customFormat="1" ht="16.5" customHeight="1">
      <c r="B181" s="22"/>
      <c r="C181" s="1"/>
      <c r="D181" s="1"/>
      <c r="E181" s="1"/>
      <c r="F181" s="1"/>
      <c r="G181" s="1"/>
      <c r="H181" s="1"/>
    </row>
    <row r="182" spans="2:8" s="5" customFormat="1" ht="16.5" customHeight="1">
      <c r="B182" s="22"/>
      <c r="C182" s="1"/>
      <c r="D182" s="1"/>
      <c r="E182" s="1"/>
      <c r="F182" s="1"/>
      <c r="G182" s="1"/>
      <c r="H182" s="1"/>
    </row>
    <row r="183" spans="2:8" s="5" customFormat="1" ht="16.5" customHeight="1">
      <c r="B183" s="22"/>
      <c r="C183" s="1"/>
      <c r="D183" s="1"/>
      <c r="E183" s="1"/>
      <c r="F183" s="1"/>
      <c r="G183" s="1"/>
      <c r="H183" s="1"/>
    </row>
    <row r="184" spans="2:8" s="5" customFormat="1" ht="16.5" customHeight="1">
      <c r="B184" s="22"/>
      <c r="C184" s="1"/>
      <c r="D184" s="1"/>
      <c r="E184" s="1"/>
      <c r="F184" s="1"/>
      <c r="G184" s="1"/>
      <c r="H184" s="1"/>
    </row>
    <row r="185" spans="2:8" s="5" customFormat="1" ht="16.5" customHeight="1">
      <c r="B185" s="22"/>
      <c r="C185" s="1"/>
      <c r="D185" s="1"/>
      <c r="E185" s="1"/>
      <c r="F185" s="1"/>
      <c r="G185" s="1"/>
      <c r="H185" s="1"/>
    </row>
    <row r="186" spans="2:8" s="5" customFormat="1" ht="16.5" customHeight="1">
      <c r="B186" s="22"/>
      <c r="C186" s="1"/>
      <c r="D186" s="1"/>
      <c r="E186" s="1"/>
      <c r="F186" s="1"/>
      <c r="G186" s="1"/>
      <c r="H186" s="1"/>
    </row>
    <row r="187" spans="2:8" s="5" customFormat="1" ht="16.5" customHeight="1">
      <c r="B187" s="22"/>
      <c r="C187" s="1"/>
      <c r="D187" s="1"/>
      <c r="E187" s="1"/>
      <c r="F187" s="1"/>
      <c r="G187" s="1"/>
      <c r="H187" s="1"/>
    </row>
    <row r="188" spans="2:8" s="5" customFormat="1" ht="16.5" customHeight="1">
      <c r="B188" s="22"/>
      <c r="C188" s="1"/>
      <c r="D188" s="1"/>
      <c r="E188" s="1"/>
      <c r="F188" s="1"/>
      <c r="G188" s="1"/>
      <c r="H188" s="1"/>
    </row>
    <row r="189" spans="2:8" s="5" customFormat="1" ht="16.5" customHeight="1">
      <c r="B189" s="22"/>
      <c r="C189" s="1"/>
      <c r="D189" s="1"/>
      <c r="E189" s="1"/>
      <c r="F189" s="1"/>
      <c r="G189" s="1"/>
      <c r="H189" s="1"/>
    </row>
    <row r="190" spans="2:8" s="5" customFormat="1" ht="16.5" customHeight="1">
      <c r="B190" s="22"/>
      <c r="C190" s="1"/>
      <c r="D190" s="1"/>
      <c r="E190" s="1"/>
      <c r="F190" s="1"/>
      <c r="G190" s="1"/>
      <c r="H190" s="1"/>
    </row>
    <row r="191" spans="2:8" s="5" customFormat="1" ht="16.5" customHeight="1">
      <c r="B191" s="22"/>
      <c r="C191" s="1"/>
      <c r="D191" s="1"/>
      <c r="E191" s="1"/>
      <c r="F191" s="1"/>
      <c r="G191" s="1"/>
      <c r="H191" s="1"/>
    </row>
    <row r="192" spans="2:8" s="5" customFormat="1" ht="16.5" customHeight="1">
      <c r="B192" s="22"/>
      <c r="C192" s="1"/>
      <c r="D192" s="1"/>
      <c r="E192" s="1"/>
      <c r="F192" s="1"/>
      <c r="G192" s="1"/>
      <c r="H192" s="1"/>
    </row>
    <row r="193" spans="2:8" s="5" customFormat="1" ht="16.5" customHeight="1">
      <c r="B193" s="22"/>
      <c r="C193" s="1"/>
      <c r="D193" s="1"/>
      <c r="E193" s="1"/>
      <c r="F193" s="1"/>
      <c r="G193" s="1"/>
      <c r="H193" s="1"/>
    </row>
    <row r="194" spans="2:8" s="5" customFormat="1" ht="16.5" customHeight="1">
      <c r="B194" s="22"/>
      <c r="C194" s="1"/>
      <c r="D194" s="1"/>
      <c r="E194" s="1"/>
      <c r="F194" s="1"/>
      <c r="G194" s="1"/>
      <c r="H194" s="1"/>
    </row>
    <row r="195" spans="2:8" s="5" customFormat="1" ht="16.5" customHeight="1">
      <c r="B195" s="22"/>
      <c r="C195" s="1"/>
      <c r="D195" s="1"/>
      <c r="E195" s="1"/>
      <c r="F195" s="1"/>
      <c r="G195" s="1"/>
      <c r="H195" s="1"/>
    </row>
    <row r="196" spans="2:8" s="5" customFormat="1" ht="15">
      <c r="B196" s="22"/>
      <c r="C196" s="1"/>
      <c r="D196" s="1"/>
      <c r="E196" s="1"/>
      <c r="F196" s="1"/>
      <c r="G196" s="1"/>
      <c r="H196" s="1"/>
    </row>
    <row r="197" ht="15">
      <c r="B197" s="22"/>
    </row>
    <row r="198" ht="15">
      <c r="B198" s="22"/>
    </row>
    <row r="199" ht="15">
      <c r="B199" s="22"/>
    </row>
    <row r="200" ht="15">
      <c r="B200" s="22"/>
    </row>
    <row r="201" ht="15">
      <c r="B201" s="22"/>
    </row>
    <row r="202" ht="15">
      <c r="B202" s="22"/>
    </row>
    <row r="203" ht="15">
      <c r="B203" s="22"/>
    </row>
    <row r="204" ht="15">
      <c r="B204" s="22"/>
    </row>
  </sheetData>
  <mergeCells count="8">
    <mergeCell ref="B6:B40"/>
    <mergeCell ref="H2:H5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O209"/>
  <sheetViews>
    <sheetView view="pageBreakPreview" zoomScale="85" zoomScaleSheetLayoutView="85" zoomScalePageLayoutView="70" workbookViewId="0" topLeftCell="A22">
      <selection activeCell="J59" sqref="J59"/>
    </sheetView>
  </sheetViews>
  <sheetFormatPr defaultColWidth="11.42187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64.8515625" style="1" customWidth="1"/>
    <col min="5" max="6" width="11.421875" style="1" customWidth="1"/>
    <col min="7" max="7" width="16.140625" style="1" customWidth="1"/>
    <col min="8" max="8" width="21.57421875" style="1" customWidth="1"/>
    <col min="9" max="9" width="11.42187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421875" style="1" customWidth="1"/>
    <col min="14" max="16384" width="11.421875" style="1" customWidth="1"/>
  </cols>
  <sheetData>
    <row r="1" ht="15" thickBot="1"/>
    <row r="2" spans="2:15" s="3" customFormat="1" ht="15.75" customHeight="1">
      <c r="B2" s="184"/>
      <c r="C2" s="178" t="s">
        <v>2</v>
      </c>
      <c r="D2" s="184" t="s">
        <v>3</v>
      </c>
      <c r="E2" s="184" t="s">
        <v>4</v>
      </c>
      <c r="F2" s="178" t="s">
        <v>5</v>
      </c>
      <c r="G2" s="184" t="s">
        <v>6</v>
      </c>
      <c r="H2" s="178" t="s">
        <v>7</v>
      </c>
      <c r="I2" s="1"/>
      <c r="J2" s="1"/>
      <c r="K2" s="1"/>
      <c r="L2" s="1"/>
      <c r="M2" s="1"/>
      <c r="N2" s="1"/>
      <c r="O2" s="1"/>
    </row>
    <row r="3" spans="2:15" s="5" customFormat="1" ht="15">
      <c r="B3" s="185"/>
      <c r="C3" s="179"/>
      <c r="D3" s="185"/>
      <c r="E3" s="185"/>
      <c r="F3" s="179"/>
      <c r="G3" s="185"/>
      <c r="H3" s="179"/>
      <c r="I3" s="1"/>
      <c r="J3" s="1"/>
      <c r="K3" s="1"/>
      <c r="L3" s="1"/>
      <c r="M3" s="1"/>
      <c r="N3" s="1"/>
      <c r="O3" s="1"/>
    </row>
    <row r="4" spans="2:8" ht="14.25" customHeight="1">
      <c r="B4" s="185"/>
      <c r="C4" s="179"/>
      <c r="D4" s="185"/>
      <c r="E4" s="185"/>
      <c r="F4" s="179"/>
      <c r="G4" s="185"/>
      <c r="H4" s="179"/>
    </row>
    <row r="5" spans="2:8" ht="24.75" customHeight="1" thickBot="1">
      <c r="B5" s="186"/>
      <c r="C5" s="180"/>
      <c r="D5" s="186"/>
      <c r="E5" s="186"/>
      <c r="F5" s="180"/>
      <c r="G5" s="186"/>
      <c r="H5" s="180"/>
    </row>
    <row r="6" spans="2:8" ht="15" customHeight="1">
      <c r="B6" s="181" t="s">
        <v>27</v>
      </c>
      <c r="C6" s="67"/>
      <c r="D6" s="57" t="s">
        <v>16</v>
      </c>
      <c r="E6" s="78"/>
      <c r="F6" s="78"/>
      <c r="G6" s="56"/>
      <c r="H6" s="68"/>
    </row>
    <row r="7" spans="2:8" ht="15">
      <c r="B7" s="182"/>
      <c r="C7" s="15"/>
      <c r="D7" s="37" t="s">
        <v>77</v>
      </c>
      <c r="E7" s="38" t="s">
        <v>0</v>
      </c>
      <c r="F7" s="31">
        <v>3</v>
      </c>
      <c r="G7" s="44"/>
      <c r="H7" s="70">
        <f>G7*F7</f>
        <v>0</v>
      </c>
    </row>
    <row r="8" spans="2:8" ht="15">
      <c r="B8" s="182"/>
      <c r="C8" s="15"/>
      <c r="D8" s="37" t="s">
        <v>43</v>
      </c>
      <c r="E8" s="38" t="s">
        <v>0</v>
      </c>
      <c r="F8" s="31">
        <v>3</v>
      </c>
      <c r="G8" s="44"/>
      <c r="H8" s="70">
        <f>G8*F8</f>
        <v>0</v>
      </c>
    </row>
    <row r="9" spans="2:8" ht="15">
      <c r="B9" s="182"/>
      <c r="C9" s="15"/>
      <c r="D9" s="37"/>
      <c r="E9" s="38"/>
      <c r="F9" s="38"/>
      <c r="G9" s="47"/>
      <c r="H9" s="79"/>
    </row>
    <row r="10" spans="2:15" s="11" customFormat="1" ht="15" customHeight="1">
      <c r="B10" s="182"/>
      <c r="C10" s="105" t="s">
        <v>55</v>
      </c>
      <c r="D10" s="18" t="s">
        <v>109</v>
      </c>
      <c r="E10" s="17" t="s">
        <v>10</v>
      </c>
      <c r="F10" s="31">
        <v>165</v>
      </c>
      <c r="G10" s="44"/>
      <c r="H10" s="70">
        <f aca="true" t="shared" si="0" ref="H10:H15">G10*F10</f>
        <v>0</v>
      </c>
      <c r="I10" s="1"/>
      <c r="J10" s="1"/>
      <c r="K10" s="1"/>
      <c r="L10" s="1"/>
      <c r="M10" s="1"/>
      <c r="N10" s="1"/>
      <c r="O10" s="1"/>
    </row>
    <row r="11" spans="2:15" s="11" customFormat="1" ht="15" customHeight="1">
      <c r="B11" s="182"/>
      <c r="C11" s="105" t="s">
        <v>55</v>
      </c>
      <c r="D11" s="18" t="s">
        <v>110</v>
      </c>
      <c r="E11" s="17" t="s">
        <v>10</v>
      </c>
      <c r="F11" s="31">
        <v>115</v>
      </c>
      <c r="G11" s="44"/>
      <c r="H11" s="70">
        <f t="shared" si="0"/>
        <v>0</v>
      </c>
      <c r="I11" s="1"/>
      <c r="J11" s="1"/>
      <c r="K11" s="1"/>
      <c r="L11" s="1"/>
      <c r="M11" s="1"/>
      <c r="N11" s="1"/>
      <c r="O11" s="1"/>
    </row>
    <row r="12" spans="2:15" s="11" customFormat="1" ht="15" customHeight="1">
      <c r="B12" s="182"/>
      <c r="C12" s="105" t="s">
        <v>55</v>
      </c>
      <c r="D12" s="18" t="s">
        <v>111</v>
      </c>
      <c r="E12" s="17" t="s">
        <v>10</v>
      </c>
      <c r="F12" s="31">
        <v>125</v>
      </c>
      <c r="G12" s="44"/>
      <c r="H12" s="70">
        <f t="shared" si="0"/>
        <v>0</v>
      </c>
      <c r="I12" s="1"/>
      <c r="J12" s="1"/>
      <c r="K12" s="1"/>
      <c r="L12" s="1"/>
      <c r="M12" s="1"/>
      <c r="N12" s="1"/>
      <c r="O12" s="1"/>
    </row>
    <row r="13" spans="2:15" s="11" customFormat="1" ht="15" customHeight="1">
      <c r="B13" s="182"/>
      <c r="C13" s="105" t="s">
        <v>55</v>
      </c>
      <c r="D13" s="18" t="s">
        <v>113</v>
      </c>
      <c r="E13" s="17" t="s">
        <v>10</v>
      </c>
      <c r="F13" s="31">
        <v>50</v>
      </c>
      <c r="G13" s="44"/>
      <c r="H13" s="70">
        <f t="shared" si="0"/>
        <v>0</v>
      </c>
      <c r="I13" s="1"/>
      <c r="J13" s="1"/>
      <c r="K13" s="1"/>
      <c r="L13" s="1"/>
      <c r="M13" s="1"/>
      <c r="N13" s="1"/>
      <c r="O13" s="1"/>
    </row>
    <row r="14" spans="2:15" s="11" customFormat="1" ht="15" customHeight="1">
      <c r="B14" s="182"/>
      <c r="C14" s="105" t="s">
        <v>55</v>
      </c>
      <c r="D14" s="18" t="s">
        <v>112</v>
      </c>
      <c r="E14" s="17" t="s">
        <v>10</v>
      </c>
      <c r="F14" s="31">
        <v>40</v>
      </c>
      <c r="G14" s="44"/>
      <c r="H14" s="70">
        <f t="shared" si="0"/>
        <v>0</v>
      </c>
      <c r="I14" s="1"/>
      <c r="J14" s="1"/>
      <c r="K14" s="1"/>
      <c r="L14" s="1"/>
      <c r="M14" s="1"/>
      <c r="N14" s="1"/>
      <c r="O14" s="1"/>
    </row>
    <row r="15" spans="2:15" s="11" customFormat="1" ht="15" customHeight="1">
      <c r="B15" s="182"/>
      <c r="C15" s="105" t="s">
        <v>55</v>
      </c>
      <c r="D15" s="18" t="s">
        <v>87</v>
      </c>
      <c r="E15" s="17" t="s">
        <v>10</v>
      </c>
      <c r="F15" s="31">
        <v>50</v>
      </c>
      <c r="G15" s="147"/>
      <c r="H15" s="70">
        <f t="shared" si="0"/>
        <v>0</v>
      </c>
      <c r="I15" s="1"/>
      <c r="J15" s="1"/>
      <c r="K15" s="1"/>
      <c r="L15" s="1"/>
      <c r="M15" s="1"/>
      <c r="N15" s="1"/>
      <c r="O15" s="1"/>
    </row>
    <row r="16" spans="2:15" s="11" customFormat="1" ht="15" customHeight="1">
      <c r="B16" s="182"/>
      <c r="C16" s="105"/>
      <c r="D16" s="18"/>
      <c r="E16" s="17"/>
      <c r="F16" s="31"/>
      <c r="G16" s="44"/>
      <c r="H16" s="70"/>
      <c r="I16" s="1"/>
      <c r="J16" s="1"/>
      <c r="K16" s="1"/>
      <c r="L16" s="1"/>
      <c r="M16" s="1"/>
      <c r="N16" s="1"/>
      <c r="O16" s="1"/>
    </row>
    <row r="17" spans="2:15" s="11" customFormat="1" ht="15" customHeight="1">
      <c r="B17" s="182"/>
      <c r="C17" s="105" t="s">
        <v>55</v>
      </c>
      <c r="D17" s="18" t="s">
        <v>107</v>
      </c>
      <c r="E17" s="17" t="s">
        <v>10</v>
      </c>
      <c r="F17" s="31">
        <v>1105</v>
      </c>
      <c r="G17" s="44"/>
      <c r="H17" s="70">
        <f>G17*F17</f>
        <v>0</v>
      </c>
      <c r="I17" s="1"/>
      <c r="J17" s="1"/>
      <c r="K17" s="1"/>
      <c r="L17" s="1"/>
      <c r="M17" s="1"/>
      <c r="N17" s="1"/>
      <c r="O17" s="1"/>
    </row>
    <row r="18" spans="2:15" s="11" customFormat="1" ht="15" customHeight="1">
      <c r="B18" s="182"/>
      <c r="C18" s="105" t="s">
        <v>55</v>
      </c>
      <c r="D18" s="18" t="s">
        <v>86</v>
      </c>
      <c r="E18" s="17" t="s">
        <v>10</v>
      </c>
      <c r="F18" s="31">
        <v>552.5</v>
      </c>
      <c r="G18" s="147"/>
      <c r="H18" s="70">
        <f>G18*F18</f>
        <v>0</v>
      </c>
      <c r="I18" s="1"/>
      <c r="J18" s="1"/>
      <c r="K18" s="1"/>
      <c r="L18" s="1"/>
      <c r="M18" s="1"/>
      <c r="N18" s="1"/>
      <c r="O18" s="1"/>
    </row>
    <row r="19" spans="2:15" s="11" customFormat="1" ht="15" customHeight="1">
      <c r="B19" s="182"/>
      <c r="C19" s="15"/>
      <c r="D19" s="37"/>
      <c r="E19" s="38"/>
      <c r="F19" s="97"/>
      <c r="G19" s="98"/>
      <c r="H19" s="79"/>
      <c r="I19" s="1"/>
      <c r="J19" s="1"/>
      <c r="K19" s="1"/>
      <c r="L19" s="1"/>
      <c r="M19" s="1"/>
      <c r="N19" s="1"/>
      <c r="O19" s="1"/>
    </row>
    <row r="20" spans="2:15" s="11" customFormat="1" ht="15" customHeight="1">
      <c r="B20" s="182"/>
      <c r="C20" s="15"/>
      <c r="D20" s="37" t="s">
        <v>49</v>
      </c>
      <c r="E20" s="38" t="s">
        <v>0</v>
      </c>
      <c r="F20" s="31">
        <v>1</v>
      </c>
      <c r="G20" s="44"/>
      <c r="H20" s="70">
        <f>G20*F20</f>
        <v>0</v>
      </c>
      <c r="I20" s="1"/>
      <c r="J20" s="1"/>
      <c r="K20" s="1"/>
      <c r="L20" s="1"/>
      <c r="M20" s="1"/>
      <c r="N20" s="1"/>
      <c r="O20" s="1"/>
    </row>
    <row r="21" spans="2:15" s="11" customFormat="1" ht="15" customHeight="1">
      <c r="B21" s="182"/>
      <c r="C21" s="154" t="s">
        <v>88</v>
      </c>
      <c r="D21" s="18" t="s">
        <v>79</v>
      </c>
      <c r="E21" s="17" t="s">
        <v>0</v>
      </c>
      <c r="F21" s="31">
        <v>1</v>
      </c>
      <c r="G21" s="44"/>
      <c r="H21" s="70">
        <f>G21*F21</f>
        <v>0</v>
      </c>
      <c r="I21" s="1"/>
      <c r="J21" s="1"/>
      <c r="K21" s="1"/>
      <c r="L21" s="1"/>
      <c r="M21" s="1"/>
      <c r="N21" s="1"/>
      <c r="O21" s="1"/>
    </row>
    <row r="22" spans="2:15" s="11" customFormat="1" ht="15" customHeight="1">
      <c r="B22" s="182"/>
      <c r="C22" s="15"/>
      <c r="D22" s="37"/>
      <c r="E22" s="38"/>
      <c r="F22" s="38"/>
      <c r="G22" s="41"/>
      <c r="H22" s="79"/>
      <c r="I22" s="1"/>
      <c r="J22" s="1"/>
      <c r="K22" s="1"/>
      <c r="L22" s="1"/>
      <c r="M22" s="1"/>
      <c r="N22" s="1"/>
      <c r="O22" s="1"/>
    </row>
    <row r="23" spans="2:15" s="11" customFormat="1" ht="15" customHeight="1">
      <c r="B23" s="182"/>
      <c r="C23" s="18"/>
      <c r="D23" s="40" t="s">
        <v>78</v>
      </c>
      <c r="E23" s="17" t="s">
        <v>10</v>
      </c>
      <c r="F23" s="31">
        <v>200</v>
      </c>
      <c r="G23" s="44"/>
      <c r="H23" s="70">
        <f>G23*F23</f>
        <v>0</v>
      </c>
      <c r="I23" s="1"/>
      <c r="J23" s="1"/>
      <c r="K23" s="1"/>
      <c r="L23" s="1"/>
      <c r="M23" s="1"/>
      <c r="N23" s="1"/>
      <c r="O23" s="1"/>
    </row>
    <row r="24" spans="2:15" s="11" customFormat="1" ht="15" customHeight="1">
      <c r="B24" s="182"/>
      <c r="C24" s="18"/>
      <c r="D24" s="40" t="s">
        <v>104</v>
      </c>
      <c r="E24" s="17" t="s">
        <v>10</v>
      </c>
      <c r="F24" s="31">
        <v>130</v>
      </c>
      <c r="G24" s="44"/>
      <c r="H24" s="70">
        <f>G24*F24</f>
        <v>0</v>
      </c>
      <c r="I24" s="1"/>
      <c r="J24" s="1"/>
      <c r="K24" s="1"/>
      <c r="L24" s="1"/>
      <c r="M24" s="1"/>
      <c r="N24" s="1"/>
      <c r="O24" s="1"/>
    </row>
    <row r="25" spans="2:15" s="11" customFormat="1" ht="15" customHeight="1">
      <c r="B25" s="182"/>
      <c r="C25" s="37"/>
      <c r="D25" s="145"/>
      <c r="E25" s="38"/>
      <c r="F25" s="38"/>
      <c r="G25" s="41"/>
      <c r="H25" s="79"/>
      <c r="I25" s="1"/>
      <c r="J25" s="1"/>
      <c r="K25" s="1"/>
      <c r="L25" s="1"/>
      <c r="M25" s="1"/>
      <c r="N25" s="1"/>
      <c r="O25" s="1"/>
    </row>
    <row r="26" spans="2:8" ht="15.75" customHeight="1">
      <c r="B26" s="182"/>
      <c r="C26" s="15"/>
      <c r="D26" s="18" t="s">
        <v>34</v>
      </c>
      <c r="E26" s="17" t="s">
        <v>0</v>
      </c>
      <c r="F26" s="31">
        <v>2</v>
      </c>
      <c r="G26" s="44"/>
      <c r="H26" s="70">
        <f>G26*F26</f>
        <v>0</v>
      </c>
    </row>
    <row r="27" spans="2:8" ht="15.75" customHeight="1">
      <c r="B27" s="182"/>
      <c r="C27" s="15"/>
      <c r="D27" s="18"/>
      <c r="E27" s="17"/>
      <c r="F27" s="17"/>
      <c r="G27" s="43"/>
      <c r="H27" s="79"/>
    </row>
    <row r="28" spans="2:8" ht="15.75" customHeight="1">
      <c r="B28" s="182"/>
      <c r="C28" s="15"/>
      <c r="D28" s="18" t="s">
        <v>44</v>
      </c>
      <c r="E28" s="20" t="s">
        <v>15</v>
      </c>
      <c r="F28" s="103">
        <v>2</v>
      </c>
      <c r="G28" s="43">
        <f>SUM(H7:H26)*(F28/100)</f>
        <v>0</v>
      </c>
      <c r="H28" s="70">
        <f>G28*F28</f>
        <v>0</v>
      </c>
    </row>
    <row r="29" spans="2:8" ht="15.75" customHeight="1">
      <c r="B29" s="182"/>
      <c r="C29" s="154" t="s">
        <v>55</v>
      </c>
      <c r="D29" s="19" t="s">
        <v>54</v>
      </c>
      <c r="E29" s="17" t="s">
        <v>0</v>
      </c>
      <c r="F29" s="31">
        <v>1</v>
      </c>
      <c r="G29" s="44"/>
      <c r="H29" s="70">
        <f>G29*F29</f>
        <v>0</v>
      </c>
    </row>
    <row r="30" spans="2:8" ht="15.75" customHeight="1" thickBot="1">
      <c r="B30" s="182"/>
      <c r="C30" s="15"/>
      <c r="D30" s="18"/>
      <c r="E30" s="17"/>
      <c r="F30" s="17"/>
      <c r="G30" s="43"/>
      <c r="H30" s="79"/>
    </row>
    <row r="31" spans="2:8" ht="15.75" customHeight="1">
      <c r="B31" s="182"/>
      <c r="C31" s="15"/>
      <c r="D31" s="57" t="s">
        <v>51</v>
      </c>
      <c r="E31" s="17"/>
      <c r="F31" s="17"/>
      <c r="G31" s="43"/>
      <c r="H31" s="79"/>
    </row>
    <row r="32" spans="2:8" ht="15.75" customHeight="1">
      <c r="B32" s="182"/>
      <c r="C32" s="16"/>
      <c r="D32" s="18" t="s">
        <v>52</v>
      </c>
      <c r="E32" s="17" t="s">
        <v>0</v>
      </c>
      <c r="F32" s="31">
        <v>2</v>
      </c>
      <c r="G32" s="44"/>
      <c r="H32" s="70">
        <f>G32*F32</f>
        <v>0</v>
      </c>
    </row>
    <row r="33" spans="2:8" ht="15.75" customHeight="1">
      <c r="B33" s="182"/>
      <c r="C33" s="16"/>
      <c r="D33" s="39" t="s">
        <v>53</v>
      </c>
      <c r="E33" s="17" t="s">
        <v>0</v>
      </c>
      <c r="F33" s="31">
        <v>4</v>
      </c>
      <c r="G33" s="44"/>
      <c r="H33" s="70">
        <f>G33*F33</f>
        <v>0</v>
      </c>
    </row>
    <row r="34" spans="2:8" ht="15.75" customHeight="1">
      <c r="B34" s="182"/>
      <c r="C34" s="15"/>
      <c r="D34" s="145"/>
      <c r="E34" s="38"/>
      <c r="F34" s="38"/>
      <c r="G34" s="41"/>
      <c r="H34" s="79"/>
    </row>
    <row r="35" spans="2:8" ht="15.75" customHeight="1">
      <c r="B35" s="182"/>
      <c r="C35" s="15"/>
      <c r="D35" s="14" t="s">
        <v>18</v>
      </c>
      <c r="E35" s="17"/>
      <c r="F35" s="32"/>
      <c r="G35" s="28"/>
      <c r="H35" s="80"/>
    </row>
    <row r="36" spans="2:8" ht="15.75" customHeight="1">
      <c r="B36" s="182"/>
      <c r="C36" s="15"/>
      <c r="D36" s="19" t="s">
        <v>19</v>
      </c>
      <c r="E36" s="20" t="s">
        <v>15</v>
      </c>
      <c r="F36" s="31">
        <v>2</v>
      </c>
      <c r="G36" s="43">
        <f>SUM(H7:H33)*(F36/100)</f>
        <v>0</v>
      </c>
      <c r="H36" s="71">
        <f>G36</f>
        <v>0</v>
      </c>
    </row>
    <row r="37" spans="2:8" ht="15.75" customHeight="1">
      <c r="B37" s="182"/>
      <c r="C37" s="15"/>
      <c r="D37" s="19" t="s">
        <v>20</v>
      </c>
      <c r="E37" s="20" t="s">
        <v>15</v>
      </c>
      <c r="F37" s="31">
        <v>3</v>
      </c>
      <c r="G37" s="43">
        <f>SUM(H7:H33)*(F37/100)</f>
        <v>0</v>
      </c>
      <c r="H37" s="71">
        <f>G37</f>
        <v>0</v>
      </c>
    </row>
    <row r="38" spans="2:8" ht="15.75" customHeight="1" thickBot="1">
      <c r="B38" s="182"/>
      <c r="C38" s="15"/>
      <c r="D38" s="19"/>
      <c r="E38" s="20"/>
      <c r="F38" s="31"/>
      <c r="G38" s="28"/>
      <c r="H38" s="80"/>
    </row>
    <row r="39" spans="2:8" ht="15.75" customHeight="1">
      <c r="B39" s="182"/>
      <c r="C39" s="56"/>
      <c r="D39" s="57" t="s">
        <v>8</v>
      </c>
      <c r="E39" s="56"/>
      <c r="F39" s="88"/>
      <c r="G39" s="56"/>
      <c r="H39" s="68"/>
    </row>
    <row r="40" spans="2:8" ht="15.75" customHeight="1">
      <c r="B40" s="182"/>
      <c r="C40" s="9"/>
      <c r="D40" s="14" t="s">
        <v>81</v>
      </c>
      <c r="E40" s="12"/>
      <c r="F40" s="33"/>
      <c r="G40" s="12"/>
      <c r="H40" s="81"/>
    </row>
    <row r="41" spans="2:8" ht="15.75" customHeight="1">
      <c r="B41" s="182"/>
      <c r="C41" s="9"/>
      <c r="D41" s="18" t="s">
        <v>80</v>
      </c>
      <c r="E41" s="24" t="s">
        <v>0</v>
      </c>
      <c r="F41" s="31">
        <v>3</v>
      </c>
      <c r="G41" s="44"/>
      <c r="H41" s="70">
        <f>G41*F41</f>
        <v>0</v>
      </c>
    </row>
    <row r="42" spans="2:8" ht="15.75" customHeight="1">
      <c r="B42" s="182"/>
      <c r="C42" s="9"/>
      <c r="D42" s="23" t="s">
        <v>45</v>
      </c>
      <c r="E42" s="24" t="s">
        <v>0</v>
      </c>
      <c r="F42" s="31">
        <v>3</v>
      </c>
      <c r="G42" s="44"/>
      <c r="H42" s="70">
        <f>G42*F42</f>
        <v>0</v>
      </c>
    </row>
    <row r="43" spans="2:8" ht="15.75" customHeight="1">
      <c r="B43" s="182"/>
      <c r="C43" s="154" t="s">
        <v>88</v>
      </c>
      <c r="D43" s="23" t="s">
        <v>94</v>
      </c>
      <c r="E43" s="24" t="s">
        <v>0</v>
      </c>
      <c r="F43" s="31">
        <v>1</v>
      </c>
      <c r="G43" s="44"/>
      <c r="H43" s="70">
        <f>G43*F43</f>
        <v>0</v>
      </c>
    </row>
    <row r="44" spans="2:8" ht="15.75" customHeight="1">
      <c r="B44" s="182"/>
      <c r="C44" s="16"/>
      <c r="D44" s="19" t="s">
        <v>21</v>
      </c>
      <c r="E44" s="24" t="s">
        <v>0</v>
      </c>
      <c r="F44" s="31">
        <v>1</v>
      </c>
      <c r="G44" s="44"/>
      <c r="H44" s="70">
        <f>G44*F44</f>
        <v>0</v>
      </c>
    </row>
    <row r="45" spans="2:8" ht="15.75" customHeight="1">
      <c r="B45" s="182"/>
      <c r="C45" s="16"/>
      <c r="D45" s="19"/>
      <c r="E45" s="24"/>
      <c r="F45" s="31"/>
      <c r="G45" s="44"/>
      <c r="H45" s="70"/>
    </row>
    <row r="46" spans="2:8" ht="15.75" customHeight="1">
      <c r="B46" s="182"/>
      <c r="C46" s="16"/>
      <c r="D46" s="19" t="s">
        <v>89</v>
      </c>
      <c r="E46" s="17" t="s">
        <v>10</v>
      </c>
      <c r="F46" s="31">
        <v>50</v>
      </c>
      <c r="G46" s="44"/>
      <c r="H46" s="70">
        <f>G46*F46</f>
        <v>0</v>
      </c>
    </row>
    <row r="47" spans="2:8" ht="15.75" customHeight="1">
      <c r="B47" s="182"/>
      <c r="C47" s="16"/>
      <c r="D47" s="19" t="s">
        <v>108</v>
      </c>
      <c r="E47" s="17" t="s">
        <v>10</v>
      </c>
      <c r="F47" s="31">
        <v>1105</v>
      </c>
      <c r="G47" s="44"/>
      <c r="H47" s="70">
        <f>G47*F47</f>
        <v>0</v>
      </c>
    </row>
    <row r="48" spans="2:8" ht="15.75" customHeight="1">
      <c r="B48" s="182"/>
      <c r="C48" s="10"/>
      <c r="D48" s="23"/>
      <c r="E48" s="24"/>
      <c r="F48" s="30"/>
      <c r="G48" s="44"/>
      <c r="H48" s="70"/>
    </row>
    <row r="49" spans="2:8" ht="15.75" customHeight="1">
      <c r="B49" s="182"/>
      <c r="C49" s="146"/>
      <c r="D49" s="14" t="s">
        <v>74</v>
      </c>
      <c r="E49" s="29"/>
      <c r="F49" s="30"/>
      <c r="G49" s="142"/>
      <c r="H49" s="70"/>
    </row>
    <row r="50" spans="2:8" ht="15.75" customHeight="1">
      <c r="B50" s="182"/>
      <c r="C50" s="146"/>
      <c r="D50" s="23" t="s">
        <v>82</v>
      </c>
      <c r="E50" s="17" t="s">
        <v>83</v>
      </c>
      <c r="F50" s="31">
        <v>5</v>
      </c>
      <c r="G50" s="44"/>
      <c r="H50" s="70">
        <f>G50*F50</f>
        <v>0</v>
      </c>
    </row>
    <row r="51" spans="2:8" ht="15.75" customHeight="1">
      <c r="B51" s="182"/>
      <c r="C51" s="146"/>
      <c r="D51" s="23" t="s">
        <v>85</v>
      </c>
      <c r="E51" s="17" t="s">
        <v>10</v>
      </c>
      <c r="F51" s="31">
        <v>470</v>
      </c>
      <c r="G51" s="44"/>
      <c r="H51" s="70">
        <f>G51*F51</f>
        <v>0</v>
      </c>
    </row>
    <row r="52" spans="2:8" ht="15.75" customHeight="1">
      <c r="B52" s="182"/>
      <c r="C52" s="146"/>
      <c r="D52" s="23" t="s">
        <v>84</v>
      </c>
      <c r="E52" s="17" t="s">
        <v>83</v>
      </c>
      <c r="F52" s="139">
        <v>141</v>
      </c>
      <c r="G52" s="44"/>
      <c r="H52" s="70">
        <f>G52*F52</f>
        <v>0</v>
      </c>
    </row>
    <row r="53" spans="2:8" ht="15.75" customHeight="1">
      <c r="B53" s="182"/>
      <c r="C53" s="146"/>
      <c r="D53" s="23"/>
      <c r="E53" s="29"/>
      <c r="F53" s="30"/>
      <c r="G53" s="142"/>
      <c r="H53" s="70"/>
    </row>
    <row r="54" spans="2:8" ht="15.75" customHeight="1">
      <c r="B54" s="182"/>
      <c r="C54" s="16"/>
      <c r="D54" s="14" t="s">
        <v>11</v>
      </c>
      <c r="E54" s="20"/>
      <c r="F54" s="31"/>
      <c r="G54" s="46"/>
      <c r="H54" s="71"/>
    </row>
    <row r="55" spans="2:15" s="5" customFormat="1" ht="16.5" customHeight="1">
      <c r="B55" s="182"/>
      <c r="C55" s="16"/>
      <c r="D55" s="19" t="s">
        <v>12</v>
      </c>
      <c r="E55" s="20" t="s">
        <v>1</v>
      </c>
      <c r="F55" s="31">
        <v>80</v>
      </c>
      <c r="G55" s="44"/>
      <c r="H55" s="70">
        <f>G55*F55</f>
        <v>0</v>
      </c>
      <c r="I55" s="1"/>
      <c r="J55" s="1"/>
      <c r="K55" s="1"/>
      <c r="L55" s="1"/>
      <c r="M55" s="1"/>
      <c r="N55" s="1"/>
      <c r="O55" s="1"/>
    </row>
    <row r="56" spans="2:15" s="5" customFormat="1" ht="16.5" customHeight="1">
      <c r="B56" s="82"/>
      <c r="C56" s="16"/>
      <c r="D56" s="19"/>
      <c r="E56" s="20"/>
      <c r="F56" s="31"/>
      <c r="G56" s="46"/>
      <c r="H56" s="71"/>
      <c r="I56" s="1"/>
      <c r="J56" s="1"/>
      <c r="K56" s="1"/>
      <c r="L56" s="1"/>
      <c r="M56" s="1"/>
      <c r="N56" s="1"/>
      <c r="O56" s="1"/>
    </row>
    <row r="57" spans="2:15" s="5" customFormat="1" ht="16.5" customHeight="1">
      <c r="B57" s="82"/>
      <c r="C57" s="16"/>
      <c r="D57" s="14" t="s">
        <v>13</v>
      </c>
      <c r="E57" s="20"/>
      <c r="F57" s="31"/>
      <c r="G57" s="46"/>
      <c r="H57" s="71"/>
      <c r="I57" s="1"/>
      <c r="J57" s="1"/>
      <c r="K57" s="1"/>
      <c r="L57" s="1"/>
      <c r="M57" s="1"/>
      <c r="N57" s="1"/>
      <c r="O57" s="1"/>
    </row>
    <row r="58" spans="2:15" s="5" customFormat="1" ht="16.5" customHeight="1">
      <c r="B58" s="82"/>
      <c r="C58" s="140" t="s">
        <v>55</v>
      </c>
      <c r="D58" s="19" t="s">
        <v>14</v>
      </c>
      <c r="E58" s="20" t="s">
        <v>15</v>
      </c>
      <c r="F58" s="31">
        <v>10</v>
      </c>
      <c r="G58" s="44">
        <f>SUM(H41:H56)*(F58/100)</f>
        <v>0</v>
      </c>
      <c r="H58" s="71">
        <f>G58</f>
        <v>0</v>
      </c>
      <c r="I58" s="1"/>
      <c r="J58" s="1"/>
      <c r="K58" s="1"/>
      <c r="L58" s="1"/>
      <c r="M58" s="1"/>
      <c r="N58" s="1"/>
      <c r="O58" s="1"/>
    </row>
    <row r="59" spans="2:15" s="5" customFormat="1" ht="16.5" customHeight="1">
      <c r="B59" s="82"/>
      <c r="C59" s="140" t="s">
        <v>55</v>
      </c>
      <c r="D59" s="19" t="s">
        <v>65</v>
      </c>
      <c r="E59" s="20" t="s">
        <v>15</v>
      </c>
      <c r="F59" s="139">
        <v>1.6</v>
      </c>
      <c r="G59" s="44">
        <f>SUM(H7:H33)*(F59/100)</f>
        <v>0</v>
      </c>
      <c r="H59" s="70">
        <f>G59*F59</f>
        <v>0</v>
      </c>
      <c r="I59" s="1"/>
      <c r="J59" s="1"/>
      <c r="K59" s="1"/>
      <c r="L59" s="1"/>
      <c r="M59" s="1"/>
      <c r="N59" s="1"/>
      <c r="O59" s="1"/>
    </row>
    <row r="60" spans="2:15" s="5" customFormat="1" ht="16.5" customHeight="1">
      <c r="B60" s="82"/>
      <c r="C60" s="15"/>
      <c r="D60" s="18"/>
      <c r="E60" s="17"/>
      <c r="F60" s="32"/>
      <c r="G60" s="28"/>
      <c r="H60" s="80"/>
      <c r="I60" s="1"/>
      <c r="J60" s="1"/>
      <c r="K60" s="1"/>
      <c r="L60" s="1"/>
      <c r="M60" s="1"/>
      <c r="N60" s="1"/>
      <c r="O60" s="1"/>
    </row>
    <row r="61" spans="2:15" s="5" customFormat="1" ht="16.5" customHeight="1">
      <c r="B61" s="83"/>
      <c r="D61" s="13"/>
      <c r="E61" s="21"/>
      <c r="F61" s="21"/>
      <c r="G61" s="13"/>
      <c r="H61" s="69"/>
      <c r="I61" s="1"/>
      <c r="J61" s="1"/>
      <c r="K61" s="1"/>
      <c r="L61" s="1"/>
      <c r="M61" s="1"/>
      <c r="N61" s="1"/>
      <c r="O61" s="1"/>
    </row>
    <row r="62" spans="2:15" s="5" customFormat="1" ht="16.5" customHeight="1" thickBot="1">
      <c r="B62" s="84"/>
      <c r="C62" s="63"/>
      <c r="D62" s="64"/>
      <c r="E62" s="65"/>
      <c r="F62" s="65"/>
      <c r="G62" s="64"/>
      <c r="H62" s="66">
        <f>SUM(H7:H60)</f>
        <v>0</v>
      </c>
      <c r="I62" s="1"/>
      <c r="J62" s="1"/>
      <c r="K62" s="1"/>
      <c r="L62" s="1"/>
      <c r="M62" s="1"/>
      <c r="N62" s="1"/>
      <c r="O62" s="1"/>
    </row>
    <row r="63" spans="2:15" s="5" customFormat="1" ht="16.5" customHeight="1">
      <c r="B63" s="22"/>
      <c r="D63" s="13"/>
      <c r="E63" s="21"/>
      <c r="F63" s="21"/>
      <c r="G63" s="13"/>
      <c r="H63" s="13"/>
      <c r="I63" s="1"/>
      <c r="J63" s="1"/>
      <c r="K63" s="1"/>
      <c r="L63" s="1"/>
      <c r="M63" s="1"/>
      <c r="N63" s="1"/>
      <c r="O63" s="1"/>
    </row>
    <row r="64" spans="2:15" s="5" customFormat="1" ht="16.5" customHeight="1">
      <c r="B64" s="22"/>
      <c r="D64" s="13"/>
      <c r="E64" s="21"/>
      <c r="F64" s="21"/>
      <c r="G64" s="13"/>
      <c r="H64" s="13"/>
      <c r="I64" s="1"/>
      <c r="J64" s="1"/>
      <c r="K64" s="1"/>
      <c r="L64" s="1"/>
      <c r="M64" s="1"/>
      <c r="N64" s="1"/>
      <c r="O64" s="1"/>
    </row>
    <row r="65" spans="2:15" s="5" customFormat="1" ht="16.5" customHeight="1">
      <c r="B65" s="22"/>
      <c r="D65" s="13"/>
      <c r="E65" s="21"/>
      <c r="F65" s="21"/>
      <c r="G65" s="13"/>
      <c r="H65" s="13"/>
      <c r="I65" s="1"/>
      <c r="J65" s="1"/>
      <c r="K65" s="1"/>
      <c r="L65" s="1"/>
      <c r="M65" s="1"/>
      <c r="N65" s="1"/>
      <c r="O65" s="1"/>
    </row>
    <row r="66" spans="2:15" s="5" customFormat="1" ht="16.5" customHeight="1">
      <c r="B66" s="22"/>
      <c r="D66" s="13"/>
      <c r="E66" s="21"/>
      <c r="F66" s="21"/>
      <c r="G66" s="13"/>
      <c r="H66" s="13"/>
      <c r="I66" s="1"/>
      <c r="J66" s="1"/>
      <c r="K66" s="1"/>
      <c r="L66" s="1"/>
      <c r="M66" s="1"/>
      <c r="N66" s="1"/>
      <c r="O66" s="1"/>
    </row>
    <row r="67" spans="2:10" s="5" customFormat="1" ht="16.5" customHeight="1">
      <c r="B67" s="22"/>
      <c r="D67" s="13"/>
      <c r="E67" s="21"/>
      <c r="F67" s="21"/>
      <c r="G67" s="13"/>
      <c r="H67" s="13"/>
      <c r="J67" s="6"/>
    </row>
    <row r="68" spans="2:10" s="5" customFormat="1" ht="16.5" customHeight="1">
      <c r="B68" s="22"/>
      <c r="D68" s="13"/>
      <c r="E68" s="21"/>
      <c r="F68" s="21"/>
      <c r="G68" s="13"/>
      <c r="H68" s="13"/>
      <c r="J68" s="6"/>
    </row>
    <row r="69" spans="2:10" s="5" customFormat="1" ht="16.5" customHeight="1">
      <c r="B69" s="22"/>
      <c r="D69" s="13"/>
      <c r="E69" s="21"/>
      <c r="F69" s="21"/>
      <c r="G69" s="13"/>
      <c r="H69" s="13"/>
      <c r="J69" s="6"/>
    </row>
    <row r="70" spans="2:10" s="5" customFormat="1" ht="16.5" customHeight="1">
      <c r="B70" s="22"/>
      <c r="D70" s="13"/>
      <c r="E70" s="21"/>
      <c r="F70" s="21"/>
      <c r="G70" s="13"/>
      <c r="H70" s="13"/>
      <c r="J70" s="6"/>
    </row>
    <row r="71" spans="2:10" s="5" customFormat="1" ht="16.5" customHeight="1">
      <c r="B71" s="22"/>
      <c r="D71" s="13"/>
      <c r="E71" s="21"/>
      <c r="F71" s="21"/>
      <c r="G71" s="13"/>
      <c r="H71" s="13"/>
      <c r="J71" s="6"/>
    </row>
    <row r="72" spans="2:10" s="5" customFormat="1" ht="16.5" customHeight="1">
      <c r="B72" s="22"/>
      <c r="D72" s="13"/>
      <c r="E72" s="21"/>
      <c r="F72" s="21"/>
      <c r="G72" s="13"/>
      <c r="H72" s="13"/>
      <c r="J72" s="6"/>
    </row>
    <row r="73" spans="2:10" s="5" customFormat="1" ht="16.5" customHeight="1">
      <c r="B73" s="22"/>
      <c r="D73" s="13"/>
      <c r="E73" s="21"/>
      <c r="F73" s="21"/>
      <c r="G73" s="13"/>
      <c r="H73" s="13"/>
      <c r="J73" s="6"/>
    </row>
    <row r="74" spans="2:10" s="5" customFormat="1" ht="16.5" customHeight="1">
      <c r="B74" s="22"/>
      <c r="D74" s="13"/>
      <c r="E74" s="21"/>
      <c r="F74" s="21"/>
      <c r="G74" s="13"/>
      <c r="H74" s="13"/>
      <c r="J74" s="6"/>
    </row>
    <row r="75" spans="2:10" s="5" customFormat="1" ht="16.5" customHeight="1">
      <c r="B75" s="22"/>
      <c r="D75" s="13"/>
      <c r="E75" s="21"/>
      <c r="F75" s="21"/>
      <c r="G75" s="13"/>
      <c r="H75" s="13"/>
      <c r="J75" s="6"/>
    </row>
    <row r="76" spans="2:10" s="5" customFormat="1" ht="16.5" customHeight="1">
      <c r="B76" s="22"/>
      <c r="D76" s="13"/>
      <c r="E76" s="21"/>
      <c r="F76" s="21"/>
      <c r="G76" s="13"/>
      <c r="H76" s="13"/>
      <c r="J76" s="6"/>
    </row>
    <row r="77" spans="2:10" s="5" customFormat="1" ht="16.5" customHeight="1">
      <c r="B77" s="22"/>
      <c r="D77" s="13"/>
      <c r="E77" s="21"/>
      <c r="F77" s="21"/>
      <c r="G77" s="13"/>
      <c r="H77" s="13"/>
      <c r="J77" s="6"/>
    </row>
    <row r="78" spans="2:10" s="5" customFormat="1" ht="16.5" customHeight="1">
      <c r="B78" s="22"/>
      <c r="D78" s="13"/>
      <c r="E78" s="21"/>
      <c r="F78" s="21"/>
      <c r="G78" s="13"/>
      <c r="H78" s="13"/>
      <c r="J78" s="6"/>
    </row>
    <row r="79" spans="2:10" s="5" customFormat="1" ht="16.5" customHeight="1">
      <c r="B79" s="22"/>
      <c r="D79" s="13"/>
      <c r="E79" s="21"/>
      <c r="F79" s="21"/>
      <c r="G79" s="13"/>
      <c r="H79" s="13"/>
      <c r="J79" s="6"/>
    </row>
    <row r="80" spans="2:10" s="5" customFormat="1" ht="16.5" customHeight="1">
      <c r="B80" s="22"/>
      <c r="D80" s="13"/>
      <c r="E80" s="21"/>
      <c r="F80" s="21"/>
      <c r="G80" s="13"/>
      <c r="H80" s="13"/>
      <c r="J80" s="6"/>
    </row>
    <row r="81" spans="2:10" s="5" customFormat="1" ht="16.5" customHeight="1">
      <c r="B81" s="22"/>
      <c r="D81" s="13"/>
      <c r="E81" s="21"/>
      <c r="F81" s="21"/>
      <c r="G81" s="13"/>
      <c r="H81" s="13"/>
      <c r="J81" s="6"/>
    </row>
    <row r="82" spans="2:10" s="5" customFormat="1" ht="16.5" customHeight="1">
      <c r="B82" s="22"/>
      <c r="D82" s="13"/>
      <c r="E82" s="21"/>
      <c r="F82" s="21"/>
      <c r="G82" s="13"/>
      <c r="H82" s="13"/>
      <c r="J82" s="6"/>
    </row>
    <row r="83" spans="2:10" s="5" customFormat="1" ht="16.5" customHeight="1">
      <c r="B83" s="22"/>
      <c r="D83" s="13"/>
      <c r="E83" s="21"/>
      <c r="F83" s="21"/>
      <c r="G83" s="13"/>
      <c r="H83" s="13"/>
      <c r="J83" s="6"/>
    </row>
    <row r="84" spans="2:10" s="5" customFormat="1" ht="16.5" customHeight="1">
      <c r="B84" s="22"/>
      <c r="D84" s="13"/>
      <c r="E84" s="21"/>
      <c r="F84" s="21"/>
      <c r="G84" s="13"/>
      <c r="H84" s="13"/>
      <c r="J84" s="6"/>
    </row>
    <row r="85" spans="2:10" s="5" customFormat="1" ht="16.5" customHeight="1">
      <c r="B85" s="22"/>
      <c r="D85" s="13"/>
      <c r="E85" s="21"/>
      <c r="F85" s="21"/>
      <c r="G85" s="13"/>
      <c r="H85" s="13"/>
      <c r="J85" s="6"/>
    </row>
    <row r="86" spans="2:10" s="5" customFormat="1" ht="16.5" customHeight="1">
      <c r="B86" s="22"/>
      <c r="D86" s="13"/>
      <c r="E86" s="21"/>
      <c r="F86" s="21"/>
      <c r="G86" s="13"/>
      <c r="H86" s="13"/>
      <c r="J86" s="6"/>
    </row>
    <row r="87" spans="2:10" s="5" customFormat="1" ht="16.5" customHeight="1">
      <c r="B87" s="22"/>
      <c r="D87" s="13"/>
      <c r="E87" s="21"/>
      <c r="F87" s="21"/>
      <c r="G87" s="13"/>
      <c r="H87" s="13"/>
      <c r="J87" s="6"/>
    </row>
    <row r="88" spans="2:10" s="5" customFormat="1" ht="16.5" customHeight="1">
      <c r="B88" s="22"/>
      <c r="D88" s="13"/>
      <c r="E88" s="21"/>
      <c r="F88" s="21"/>
      <c r="G88" s="13"/>
      <c r="H88" s="13"/>
      <c r="J88" s="6"/>
    </row>
    <row r="89" spans="2:10" s="5" customFormat="1" ht="16.5" customHeight="1">
      <c r="B89" s="22"/>
      <c r="D89" s="13"/>
      <c r="E89" s="21"/>
      <c r="F89" s="21"/>
      <c r="G89" s="13"/>
      <c r="H89" s="13"/>
      <c r="J89" s="6"/>
    </row>
    <row r="90" spans="2:10" s="5" customFormat="1" ht="16.5" customHeight="1">
      <c r="B90" s="22"/>
      <c r="D90" s="13"/>
      <c r="E90" s="21"/>
      <c r="F90" s="21"/>
      <c r="G90" s="13"/>
      <c r="H90" s="13"/>
      <c r="J90" s="6"/>
    </row>
    <row r="91" spans="2:10" s="5" customFormat="1" ht="16.5" customHeight="1">
      <c r="B91" s="22"/>
      <c r="D91" s="13"/>
      <c r="E91" s="21"/>
      <c r="F91" s="21"/>
      <c r="G91" s="13"/>
      <c r="H91" s="13"/>
      <c r="J91" s="6"/>
    </row>
    <row r="92" spans="2:10" s="5" customFormat="1" ht="16.5" customHeight="1">
      <c r="B92" s="22"/>
      <c r="D92" s="13"/>
      <c r="E92" s="21"/>
      <c r="F92" s="21"/>
      <c r="G92" s="13"/>
      <c r="H92" s="13"/>
      <c r="J92" s="6"/>
    </row>
    <row r="93" spans="2:10" s="5" customFormat="1" ht="16.5" customHeight="1">
      <c r="B93" s="22"/>
      <c r="D93" s="13"/>
      <c r="E93" s="21"/>
      <c r="F93" s="21"/>
      <c r="G93" s="13"/>
      <c r="H93" s="13"/>
      <c r="J93" s="6"/>
    </row>
    <row r="94" spans="2:10" s="5" customFormat="1" ht="16.5" customHeight="1">
      <c r="B94" s="22"/>
      <c r="D94" s="13"/>
      <c r="E94" s="21"/>
      <c r="F94" s="21"/>
      <c r="G94" s="13"/>
      <c r="H94" s="13"/>
      <c r="J94" s="6"/>
    </row>
    <row r="95" spans="2:10" s="5" customFormat="1" ht="16.5" customHeight="1">
      <c r="B95" s="22"/>
      <c r="D95" s="13"/>
      <c r="E95" s="21"/>
      <c r="F95" s="21"/>
      <c r="G95" s="13"/>
      <c r="H95" s="13"/>
      <c r="J95" s="6"/>
    </row>
    <row r="96" spans="2:10" s="5" customFormat="1" ht="16.5" customHeight="1">
      <c r="B96" s="22"/>
      <c r="D96" s="13"/>
      <c r="E96" s="21"/>
      <c r="F96" s="21"/>
      <c r="G96" s="13"/>
      <c r="H96" s="13"/>
      <c r="J96" s="6"/>
    </row>
    <row r="97" spans="2:10" s="5" customFormat="1" ht="16.5" customHeight="1">
      <c r="B97" s="22"/>
      <c r="D97" s="13"/>
      <c r="E97" s="21"/>
      <c r="F97" s="21"/>
      <c r="G97" s="13"/>
      <c r="H97" s="13"/>
      <c r="J97" s="6"/>
    </row>
    <row r="98" spans="2:10" s="5" customFormat="1" ht="16.5" customHeight="1">
      <c r="B98" s="22"/>
      <c r="D98" s="13"/>
      <c r="E98" s="21"/>
      <c r="F98" s="21"/>
      <c r="G98" s="13"/>
      <c r="H98" s="13"/>
      <c r="J98" s="6"/>
    </row>
    <row r="99" spans="2:10" s="5" customFormat="1" ht="16.5" customHeight="1">
      <c r="B99" s="22"/>
      <c r="D99" s="13"/>
      <c r="E99" s="21"/>
      <c r="F99" s="21"/>
      <c r="G99" s="13"/>
      <c r="H99" s="13"/>
      <c r="J99" s="6"/>
    </row>
    <row r="100" spans="2:10" s="5" customFormat="1" ht="16.5" customHeight="1">
      <c r="B100" s="22"/>
      <c r="D100" s="13"/>
      <c r="E100" s="21"/>
      <c r="F100" s="21"/>
      <c r="G100" s="13"/>
      <c r="H100" s="13"/>
      <c r="J100" s="6"/>
    </row>
    <row r="101" spans="2:10" s="5" customFormat="1" ht="16.5" customHeight="1">
      <c r="B101" s="22"/>
      <c r="D101" s="13"/>
      <c r="E101" s="21"/>
      <c r="F101" s="21"/>
      <c r="G101" s="13"/>
      <c r="H101" s="13"/>
      <c r="J101" s="6"/>
    </row>
    <row r="102" spans="2:10" s="5" customFormat="1" ht="16.5" customHeight="1">
      <c r="B102" s="22"/>
      <c r="D102" s="13"/>
      <c r="E102" s="21"/>
      <c r="F102" s="21"/>
      <c r="G102" s="13"/>
      <c r="H102" s="13"/>
      <c r="J102" s="6"/>
    </row>
    <row r="103" spans="2:10" s="5" customFormat="1" ht="16.5" customHeight="1">
      <c r="B103" s="22"/>
      <c r="D103" s="13"/>
      <c r="E103" s="21"/>
      <c r="F103" s="21"/>
      <c r="G103" s="13"/>
      <c r="H103" s="13"/>
      <c r="J103" s="6"/>
    </row>
    <row r="104" spans="2:10" s="5" customFormat="1" ht="16.5" customHeight="1">
      <c r="B104" s="22"/>
      <c r="D104" s="13"/>
      <c r="E104" s="21"/>
      <c r="F104" s="21"/>
      <c r="G104" s="13"/>
      <c r="H104" s="13"/>
      <c r="J104" s="6"/>
    </row>
    <row r="105" spans="2:10" s="5" customFormat="1" ht="16.5" customHeight="1">
      <c r="B105" s="22"/>
      <c r="D105" s="13"/>
      <c r="E105" s="21"/>
      <c r="F105" s="21"/>
      <c r="G105" s="13"/>
      <c r="H105" s="13"/>
      <c r="J105" s="6"/>
    </row>
    <row r="106" spans="2:10" s="5" customFormat="1" ht="16.5" customHeight="1">
      <c r="B106" s="22"/>
      <c r="D106" s="13"/>
      <c r="E106" s="21"/>
      <c r="F106" s="21"/>
      <c r="G106" s="13"/>
      <c r="H106" s="13"/>
      <c r="J106" s="6"/>
    </row>
    <row r="107" spans="2:10" s="5" customFormat="1" ht="16.5" customHeight="1">
      <c r="B107" s="22"/>
      <c r="D107" s="13"/>
      <c r="E107" s="21"/>
      <c r="F107" s="21"/>
      <c r="G107" s="13"/>
      <c r="H107" s="13"/>
      <c r="J107" s="6"/>
    </row>
    <row r="108" spans="2:10" s="5" customFormat="1" ht="16.5" customHeight="1">
      <c r="B108" s="22"/>
      <c r="D108" s="13"/>
      <c r="E108" s="21"/>
      <c r="F108" s="21"/>
      <c r="G108" s="13"/>
      <c r="H108" s="13"/>
      <c r="J108" s="6"/>
    </row>
    <row r="109" spans="2:10" s="5" customFormat="1" ht="16.5" customHeight="1">
      <c r="B109" s="22"/>
      <c r="D109" s="13"/>
      <c r="E109" s="21"/>
      <c r="F109" s="21"/>
      <c r="G109" s="13"/>
      <c r="H109" s="13"/>
      <c r="J109" s="6"/>
    </row>
    <row r="110" spans="2:10" s="5" customFormat="1" ht="16.5" customHeight="1">
      <c r="B110" s="22"/>
      <c r="D110" s="13"/>
      <c r="E110" s="21"/>
      <c r="F110" s="21"/>
      <c r="G110" s="13"/>
      <c r="H110" s="13"/>
      <c r="J110" s="6"/>
    </row>
    <row r="111" spans="2:10" s="5" customFormat="1" ht="16.5" customHeight="1">
      <c r="B111" s="22"/>
      <c r="D111" s="13"/>
      <c r="E111" s="21"/>
      <c r="F111" s="21"/>
      <c r="G111" s="13"/>
      <c r="H111" s="13"/>
      <c r="J111" s="6"/>
    </row>
    <row r="112" spans="2:10" s="5" customFormat="1" ht="16.5" customHeight="1">
      <c r="B112" s="22"/>
      <c r="D112" s="13"/>
      <c r="E112" s="21"/>
      <c r="F112" s="21"/>
      <c r="G112" s="13"/>
      <c r="H112" s="13"/>
      <c r="J112" s="6"/>
    </row>
    <row r="113" spans="2:10" s="5" customFormat="1" ht="16.5" customHeight="1">
      <c r="B113" s="22"/>
      <c r="D113" s="13"/>
      <c r="E113" s="21"/>
      <c r="F113" s="21"/>
      <c r="G113" s="13"/>
      <c r="H113" s="13"/>
      <c r="J113" s="6"/>
    </row>
    <row r="114" spans="2:10" s="5" customFormat="1" ht="16.5" customHeight="1">
      <c r="B114" s="22"/>
      <c r="D114" s="13"/>
      <c r="E114" s="21"/>
      <c r="F114" s="21"/>
      <c r="G114" s="13"/>
      <c r="H114" s="13"/>
      <c r="J114" s="6"/>
    </row>
    <row r="115" spans="2:10" s="5" customFormat="1" ht="16.5" customHeight="1">
      <c r="B115" s="22"/>
      <c r="D115" s="13"/>
      <c r="E115" s="21"/>
      <c r="F115" s="21"/>
      <c r="G115" s="13"/>
      <c r="H115" s="13"/>
      <c r="J115" s="6"/>
    </row>
    <row r="116" spans="2:10" s="5" customFormat="1" ht="16.5" customHeight="1">
      <c r="B116" s="22"/>
      <c r="D116" s="13"/>
      <c r="E116" s="21"/>
      <c r="F116" s="21"/>
      <c r="G116" s="13"/>
      <c r="H116" s="13"/>
      <c r="J116" s="6"/>
    </row>
    <row r="117" spans="2:10" s="5" customFormat="1" ht="16.5" customHeight="1">
      <c r="B117" s="22"/>
      <c r="D117" s="13"/>
      <c r="E117" s="21"/>
      <c r="F117" s="21"/>
      <c r="G117" s="13"/>
      <c r="H117" s="13"/>
      <c r="J117" s="6"/>
    </row>
    <row r="118" spans="2:10" s="5" customFormat="1" ht="16.5" customHeight="1">
      <c r="B118" s="22"/>
      <c r="D118" s="13"/>
      <c r="E118" s="21"/>
      <c r="F118" s="21"/>
      <c r="G118" s="13"/>
      <c r="H118" s="13"/>
      <c r="J118" s="6"/>
    </row>
    <row r="119" spans="2:10" s="5" customFormat="1" ht="16.5" customHeight="1">
      <c r="B119" s="22"/>
      <c r="D119" s="13"/>
      <c r="E119" s="21"/>
      <c r="F119" s="21"/>
      <c r="G119" s="13"/>
      <c r="H119" s="13"/>
      <c r="J119" s="6"/>
    </row>
    <row r="120" spans="2:10" s="5" customFormat="1" ht="16.5" customHeight="1">
      <c r="B120" s="22"/>
      <c r="D120" s="13"/>
      <c r="E120" s="21"/>
      <c r="F120" s="21"/>
      <c r="G120" s="13"/>
      <c r="H120" s="13"/>
      <c r="J120" s="6"/>
    </row>
    <row r="121" spans="2:10" s="5" customFormat="1" ht="16.5" customHeight="1">
      <c r="B121" s="22"/>
      <c r="D121" s="13"/>
      <c r="E121" s="21"/>
      <c r="F121" s="21"/>
      <c r="G121" s="13"/>
      <c r="H121" s="13"/>
      <c r="J121" s="6"/>
    </row>
    <row r="122" spans="2:10" s="5" customFormat="1" ht="16.5" customHeight="1">
      <c r="B122" s="22"/>
      <c r="D122" s="13"/>
      <c r="E122" s="21"/>
      <c r="F122" s="21"/>
      <c r="G122" s="13"/>
      <c r="H122" s="13"/>
      <c r="J122" s="6"/>
    </row>
    <row r="123" spans="2:10" s="5" customFormat="1" ht="16.5" customHeight="1">
      <c r="B123" s="22"/>
      <c r="D123" s="13"/>
      <c r="E123" s="21"/>
      <c r="F123" s="21"/>
      <c r="G123" s="13"/>
      <c r="H123" s="13"/>
      <c r="J123" s="6"/>
    </row>
    <row r="124" spans="2:10" s="5" customFormat="1" ht="16.5" customHeight="1">
      <c r="B124" s="22"/>
      <c r="D124" s="13"/>
      <c r="E124" s="21"/>
      <c r="F124" s="21"/>
      <c r="G124" s="13"/>
      <c r="H124" s="13"/>
      <c r="J124" s="6"/>
    </row>
    <row r="125" spans="2:10" s="5" customFormat="1" ht="16.5" customHeight="1">
      <c r="B125" s="22"/>
      <c r="D125" s="13"/>
      <c r="E125" s="21"/>
      <c r="F125" s="21"/>
      <c r="G125" s="13"/>
      <c r="H125" s="13"/>
      <c r="J125" s="6"/>
    </row>
    <row r="126" spans="2:10" s="5" customFormat="1" ht="16.5" customHeight="1">
      <c r="B126" s="22"/>
      <c r="D126" s="13"/>
      <c r="E126" s="21"/>
      <c r="F126" s="21"/>
      <c r="G126" s="13"/>
      <c r="H126" s="13"/>
      <c r="J126" s="6"/>
    </row>
    <row r="127" spans="2:10" s="5" customFormat="1" ht="16.5" customHeight="1">
      <c r="B127" s="22"/>
      <c r="D127" s="13"/>
      <c r="E127" s="21"/>
      <c r="F127" s="21"/>
      <c r="G127" s="13"/>
      <c r="H127" s="13"/>
      <c r="J127" s="6"/>
    </row>
    <row r="128" spans="2:10" s="5" customFormat="1" ht="16.5" customHeight="1">
      <c r="B128" s="22"/>
      <c r="D128" s="13"/>
      <c r="E128" s="21"/>
      <c r="F128" s="21"/>
      <c r="G128" s="13"/>
      <c r="H128" s="13"/>
      <c r="J128" s="6"/>
    </row>
    <row r="129" spans="2:10" s="5" customFormat="1" ht="16.5" customHeight="1">
      <c r="B129" s="22"/>
      <c r="D129" s="13"/>
      <c r="E129" s="21"/>
      <c r="F129" s="21"/>
      <c r="G129" s="13"/>
      <c r="H129" s="13"/>
      <c r="J129" s="6"/>
    </row>
    <row r="130" spans="2:10" s="5" customFormat="1" ht="16.5" customHeight="1">
      <c r="B130" s="22"/>
      <c r="D130" s="13"/>
      <c r="E130" s="21"/>
      <c r="F130" s="21"/>
      <c r="G130" s="13"/>
      <c r="H130" s="13"/>
      <c r="J130" s="6"/>
    </row>
    <row r="131" spans="2:10" s="5" customFormat="1" ht="16.5" customHeight="1">
      <c r="B131" s="22"/>
      <c r="D131" s="13"/>
      <c r="E131" s="21"/>
      <c r="F131" s="21"/>
      <c r="G131" s="13"/>
      <c r="H131" s="13"/>
      <c r="J131" s="6"/>
    </row>
    <row r="132" spans="2:10" s="5" customFormat="1" ht="16.5" customHeight="1">
      <c r="B132" s="22"/>
      <c r="D132" s="13"/>
      <c r="E132" s="21"/>
      <c r="F132" s="21"/>
      <c r="G132" s="13"/>
      <c r="H132" s="13"/>
      <c r="J132" s="6"/>
    </row>
    <row r="133" spans="2:10" s="5" customFormat="1" ht="16.5" customHeight="1">
      <c r="B133" s="22"/>
      <c r="D133" s="13"/>
      <c r="E133" s="21"/>
      <c r="F133" s="21"/>
      <c r="G133" s="13"/>
      <c r="H133" s="13"/>
      <c r="J133" s="6"/>
    </row>
    <row r="134" spans="2:10" s="5" customFormat="1" ht="16.5" customHeight="1">
      <c r="B134" s="22"/>
      <c r="D134" s="13"/>
      <c r="E134" s="21"/>
      <c r="F134" s="21"/>
      <c r="G134" s="13"/>
      <c r="H134" s="13"/>
      <c r="J134" s="6"/>
    </row>
    <row r="135" spans="2:10" s="5" customFormat="1" ht="16.5" customHeight="1">
      <c r="B135" s="22"/>
      <c r="D135" s="13"/>
      <c r="E135" s="21"/>
      <c r="F135" s="21"/>
      <c r="G135" s="13"/>
      <c r="H135" s="13"/>
      <c r="J135" s="6"/>
    </row>
    <row r="136" spans="2:10" s="5" customFormat="1" ht="16.5" customHeight="1">
      <c r="B136" s="22"/>
      <c r="D136" s="13"/>
      <c r="E136" s="21"/>
      <c r="F136" s="21"/>
      <c r="G136" s="13"/>
      <c r="H136" s="13"/>
      <c r="J136" s="6"/>
    </row>
    <row r="137" spans="2:10" s="5" customFormat="1" ht="16.5" customHeight="1">
      <c r="B137" s="22"/>
      <c r="D137" s="13"/>
      <c r="E137" s="21"/>
      <c r="F137" s="21"/>
      <c r="G137" s="13"/>
      <c r="H137" s="13"/>
      <c r="J137" s="6"/>
    </row>
    <row r="138" spans="2:10" s="5" customFormat="1" ht="16.5" customHeight="1">
      <c r="B138" s="22"/>
      <c r="D138" s="13"/>
      <c r="E138" s="21"/>
      <c r="F138" s="21"/>
      <c r="G138" s="13"/>
      <c r="H138" s="13"/>
      <c r="J138" s="6"/>
    </row>
    <row r="139" spans="2:10" s="5" customFormat="1" ht="16.5" customHeight="1">
      <c r="B139" s="22"/>
      <c r="D139" s="13"/>
      <c r="E139" s="21"/>
      <c r="F139" s="21"/>
      <c r="G139" s="13"/>
      <c r="H139" s="13"/>
      <c r="J139" s="6"/>
    </row>
    <row r="140" spans="2:10" s="5" customFormat="1" ht="16.5" customHeight="1">
      <c r="B140" s="22"/>
      <c r="D140" s="13"/>
      <c r="E140" s="21"/>
      <c r="F140" s="21"/>
      <c r="G140" s="13"/>
      <c r="H140" s="13"/>
      <c r="J140" s="6"/>
    </row>
    <row r="141" spans="2:10" s="5" customFormat="1" ht="16.5" customHeight="1">
      <c r="B141" s="22"/>
      <c r="D141" s="13"/>
      <c r="E141" s="21"/>
      <c r="F141" s="21"/>
      <c r="G141" s="13"/>
      <c r="H141" s="13"/>
      <c r="J141" s="6"/>
    </row>
    <row r="142" spans="2:10" s="5" customFormat="1" ht="16.5" customHeight="1">
      <c r="B142" s="22"/>
      <c r="D142" s="13"/>
      <c r="E142" s="21"/>
      <c r="F142" s="21"/>
      <c r="G142" s="13"/>
      <c r="H142" s="13"/>
      <c r="J142" s="6"/>
    </row>
    <row r="143" spans="2:10" s="5" customFormat="1" ht="16.5" customHeight="1">
      <c r="B143" s="22"/>
      <c r="D143" s="13"/>
      <c r="E143" s="21"/>
      <c r="F143" s="21"/>
      <c r="G143" s="13"/>
      <c r="H143" s="13"/>
      <c r="J143" s="6"/>
    </row>
    <row r="144" spans="2:10" s="5" customFormat="1" ht="16.5" customHeight="1">
      <c r="B144" s="22"/>
      <c r="D144" s="13"/>
      <c r="E144" s="21"/>
      <c r="F144" s="21"/>
      <c r="G144" s="13"/>
      <c r="H144" s="13"/>
      <c r="J144" s="6"/>
    </row>
    <row r="145" spans="2:10" s="5" customFormat="1" ht="16.5" customHeight="1">
      <c r="B145" s="22"/>
      <c r="D145" s="13"/>
      <c r="E145" s="21"/>
      <c r="F145" s="21"/>
      <c r="G145" s="13"/>
      <c r="H145" s="13"/>
      <c r="J145" s="6"/>
    </row>
    <row r="146" spans="2:10" s="5" customFormat="1" ht="16.5" customHeight="1">
      <c r="B146" s="22"/>
      <c r="D146" s="13"/>
      <c r="E146" s="21"/>
      <c r="F146" s="21"/>
      <c r="G146" s="13"/>
      <c r="H146" s="13"/>
      <c r="J146" s="6"/>
    </row>
    <row r="147" spans="2:10" s="5" customFormat="1" ht="16.5" customHeight="1">
      <c r="B147" s="22"/>
      <c r="D147" s="13"/>
      <c r="E147" s="21"/>
      <c r="F147" s="21"/>
      <c r="G147" s="13"/>
      <c r="H147" s="13"/>
      <c r="J147" s="6"/>
    </row>
    <row r="148" spans="2:10" s="5" customFormat="1" ht="16.5" customHeight="1">
      <c r="B148" s="22"/>
      <c r="D148" s="13"/>
      <c r="E148" s="21"/>
      <c r="F148" s="21"/>
      <c r="G148" s="13"/>
      <c r="H148" s="13"/>
      <c r="J148" s="6"/>
    </row>
    <row r="149" spans="2:10" s="5" customFormat="1" ht="16.5" customHeight="1">
      <c r="B149" s="22"/>
      <c r="D149" s="13"/>
      <c r="E149" s="21"/>
      <c r="F149" s="21"/>
      <c r="G149" s="13"/>
      <c r="H149" s="13"/>
      <c r="J149" s="6"/>
    </row>
    <row r="150" spans="2:10" s="5" customFormat="1" ht="16.5" customHeight="1">
      <c r="B150" s="22"/>
      <c r="C150" s="1"/>
      <c r="D150" s="1"/>
      <c r="E150" s="1"/>
      <c r="F150" s="1"/>
      <c r="G150" s="1"/>
      <c r="H150" s="1"/>
      <c r="J150" s="6"/>
    </row>
    <row r="151" spans="2:10" s="5" customFormat="1" ht="16.5" customHeight="1">
      <c r="B151" s="22"/>
      <c r="C151" s="1"/>
      <c r="D151" s="1"/>
      <c r="E151" s="1"/>
      <c r="F151" s="1"/>
      <c r="G151" s="1"/>
      <c r="H151" s="1"/>
      <c r="J151" s="6"/>
    </row>
    <row r="152" spans="2:10" s="5" customFormat="1" ht="16.5" customHeight="1">
      <c r="B152" s="22"/>
      <c r="C152" s="1"/>
      <c r="D152" s="1"/>
      <c r="E152" s="1"/>
      <c r="F152" s="1"/>
      <c r="G152" s="1"/>
      <c r="H152" s="1"/>
      <c r="J152" s="6"/>
    </row>
    <row r="153" spans="2:10" s="5" customFormat="1" ht="16.5" customHeight="1">
      <c r="B153" s="22"/>
      <c r="C153" s="1"/>
      <c r="D153" s="1"/>
      <c r="E153" s="1"/>
      <c r="F153" s="1"/>
      <c r="G153" s="1"/>
      <c r="H153" s="1"/>
      <c r="J153" s="6"/>
    </row>
    <row r="154" spans="2:10" s="5" customFormat="1" ht="16.5" customHeight="1">
      <c r="B154" s="22"/>
      <c r="C154" s="1"/>
      <c r="D154" s="1"/>
      <c r="E154" s="1"/>
      <c r="F154" s="1"/>
      <c r="G154" s="1"/>
      <c r="H154" s="1"/>
      <c r="J154" s="6"/>
    </row>
    <row r="155" spans="2:10" s="5" customFormat="1" ht="16.5" customHeight="1">
      <c r="B155" s="22"/>
      <c r="C155" s="1"/>
      <c r="D155" s="1"/>
      <c r="E155" s="1"/>
      <c r="F155" s="1"/>
      <c r="G155" s="1"/>
      <c r="H155" s="1"/>
      <c r="J155" s="6"/>
    </row>
    <row r="156" spans="2:10" s="5" customFormat="1" ht="16.5" customHeight="1">
      <c r="B156" s="22"/>
      <c r="C156" s="1"/>
      <c r="D156" s="1"/>
      <c r="E156" s="1"/>
      <c r="F156" s="1"/>
      <c r="G156" s="1"/>
      <c r="H156" s="1"/>
      <c r="J156" s="6"/>
    </row>
    <row r="157" spans="2:10" s="5" customFormat="1" ht="16.5" customHeight="1">
      <c r="B157" s="22"/>
      <c r="C157" s="1"/>
      <c r="D157" s="1"/>
      <c r="E157" s="1"/>
      <c r="F157" s="1"/>
      <c r="G157" s="1"/>
      <c r="H157" s="1"/>
      <c r="J157" s="6"/>
    </row>
    <row r="158" spans="2:10" s="5" customFormat="1" ht="16.5" customHeight="1">
      <c r="B158" s="22"/>
      <c r="C158" s="1"/>
      <c r="D158" s="1"/>
      <c r="E158" s="1"/>
      <c r="F158" s="1"/>
      <c r="G158" s="1"/>
      <c r="H158" s="1"/>
      <c r="J158" s="6"/>
    </row>
    <row r="159" spans="2:10" s="5" customFormat="1" ht="16.5" customHeight="1">
      <c r="B159" s="22"/>
      <c r="C159" s="1"/>
      <c r="D159" s="1"/>
      <c r="E159" s="1"/>
      <c r="F159" s="1"/>
      <c r="G159" s="1"/>
      <c r="H159" s="1"/>
      <c r="J159" s="6"/>
    </row>
    <row r="160" spans="2:10" s="5" customFormat="1" ht="16.5" customHeight="1">
      <c r="B160" s="22"/>
      <c r="C160" s="1"/>
      <c r="D160" s="1"/>
      <c r="E160" s="1"/>
      <c r="F160" s="1"/>
      <c r="G160" s="1"/>
      <c r="H160" s="1"/>
      <c r="J160" s="6"/>
    </row>
    <row r="161" spans="2:10" s="5" customFormat="1" ht="16.5" customHeight="1">
      <c r="B161" s="22"/>
      <c r="C161" s="1"/>
      <c r="D161" s="1"/>
      <c r="E161" s="1"/>
      <c r="F161" s="1"/>
      <c r="G161" s="1"/>
      <c r="H161" s="1"/>
      <c r="J161" s="6"/>
    </row>
    <row r="162" spans="2:10" s="5" customFormat="1" ht="16.5" customHeight="1">
      <c r="B162" s="22"/>
      <c r="C162" s="1"/>
      <c r="D162" s="1"/>
      <c r="E162" s="1"/>
      <c r="F162" s="1"/>
      <c r="G162" s="1"/>
      <c r="H162" s="1"/>
      <c r="J162" s="6"/>
    </row>
    <row r="163" spans="2:10" s="5" customFormat="1" ht="16.5" customHeight="1">
      <c r="B163" s="22"/>
      <c r="C163" s="1"/>
      <c r="D163" s="1"/>
      <c r="E163" s="1"/>
      <c r="F163" s="1"/>
      <c r="G163" s="1"/>
      <c r="H163" s="1"/>
      <c r="J163" s="6"/>
    </row>
    <row r="164" spans="2:10" s="5" customFormat="1" ht="16.5" customHeight="1">
      <c r="B164" s="22"/>
      <c r="C164" s="1"/>
      <c r="D164" s="1"/>
      <c r="E164" s="1"/>
      <c r="F164" s="1"/>
      <c r="G164" s="1"/>
      <c r="H164" s="1"/>
      <c r="J164" s="6"/>
    </row>
    <row r="165" spans="2:10" s="5" customFormat="1" ht="16.5" customHeight="1">
      <c r="B165" s="22"/>
      <c r="C165" s="1"/>
      <c r="D165" s="1"/>
      <c r="E165" s="1"/>
      <c r="F165" s="1"/>
      <c r="G165" s="1"/>
      <c r="H165" s="1"/>
      <c r="J165" s="6"/>
    </row>
    <row r="166" spans="2:10" s="5" customFormat="1" ht="16.5" customHeight="1">
      <c r="B166" s="22"/>
      <c r="C166" s="1"/>
      <c r="D166" s="1"/>
      <c r="E166" s="1"/>
      <c r="F166" s="1"/>
      <c r="G166" s="1"/>
      <c r="H166" s="1"/>
      <c r="J166" s="6"/>
    </row>
    <row r="167" spans="2:10" s="5" customFormat="1" ht="16.5" customHeight="1">
      <c r="B167" s="22"/>
      <c r="C167" s="1"/>
      <c r="D167" s="1"/>
      <c r="E167" s="1"/>
      <c r="F167" s="1"/>
      <c r="G167" s="1"/>
      <c r="H167" s="1"/>
      <c r="J167" s="6"/>
    </row>
    <row r="168" spans="2:10" s="5" customFormat="1" ht="16.5" customHeight="1">
      <c r="B168" s="22"/>
      <c r="C168" s="1"/>
      <c r="D168" s="1"/>
      <c r="E168" s="1"/>
      <c r="F168" s="1"/>
      <c r="G168" s="1"/>
      <c r="H168" s="1"/>
      <c r="J168" s="6"/>
    </row>
    <row r="169" spans="2:10" s="5" customFormat="1" ht="16.5" customHeight="1">
      <c r="B169" s="22"/>
      <c r="C169" s="1"/>
      <c r="D169" s="1"/>
      <c r="E169" s="1"/>
      <c r="F169" s="1"/>
      <c r="G169" s="1"/>
      <c r="H169" s="1"/>
      <c r="J169" s="6"/>
    </row>
    <row r="170" spans="2:10" s="5" customFormat="1" ht="16.5" customHeight="1">
      <c r="B170" s="22"/>
      <c r="C170" s="1"/>
      <c r="D170" s="1"/>
      <c r="E170" s="1"/>
      <c r="F170" s="1"/>
      <c r="G170" s="1"/>
      <c r="H170" s="1"/>
      <c r="J170" s="6"/>
    </row>
    <row r="171" spans="2:10" s="5" customFormat="1" ht="16.5" customHeight="1">
      <c r="B171" s="22"/>
      <c r="C171" s="1"/>
      <c r="D171" s="1"/>
      <c r="E171" s="1"/>
      <c r="F171" s="1"/>
      <c r="G171" s="1"/>
      <c r="H171" s="1"/>
      <c r="J171" s="6"/>
    </row>
    <row r="172" spans="2:10" s="5" customFormat="1" ht="16.5" customHeight="1">
      <c r="B172" s="22"/>
      <c r="C172" s="1"/>
      <c r="D172" s="1"/>
      <c r="E172" s="1"/>
      <c r="F172" s="1"/>
      <c r="G172" s="1"/>
      <c r="H172" s="1"/>
      <c r="J172" s="6"/>
    </row>
    <row r="173" spans="2:10" s="5" customFormat="1" ht="16.5" customHeight="1">
      <c r="B173" s="22"/>
      <c r="C173" s="1"/>
      <c r="D173" s="1"/>
      <c r="E173" s="1"/>
      <c r="F173" s="1"/>
      <c r="G173" s="1"/>
      <c r="H173" s="1"/>
      <c r="J173" s="6"/>
    </row>
    <row r="174" spans="2:10" s="5" customFormat="1" ht="16.5" customHeight="1">
      <c r="B174" s="22"/>
      <c r="C174" s="1"/>
      <c r="D174" s="1"/>
      <c r="E174" s="1"/>
      <c r="F174" s="1"/>
      <c r="G174" s="1"/>
      <c r="H174" s="1"/>
      <c r="J174" s="6"/>
    </row>
    <row r="175" spans="2:10" s="5" customFormat="1" ht="16.5" customHeight="1">
      <c r="B175" s="22"/>
      <c r="C175" s="1"/>
      <c r="D175" s="1"/>
      <c r="E175" s="1"/>
      <c r="F175" s="1"/>
      <c r="G175" s="1"/>
      <c r="H175" s="1"/>
      <c r="J175" s="6"/>
    </row>
    <row r="176" spans="2:10" s="5" customFormat="1" ht="16.5" customHeight="1">
      <c r="B176" s="22"/>
      <c r="C176" s="1"/>
      <c r="D176" s="1"/>
      <c r="E176" s="1"/>
      <c r="F176" s="1"/>
      <c r="G176" s="1"/>
      <c r="H176" s="1"/>
      <c r="J176" s="6"/>
    </row>
    <row r="177" spans="2:10" s="5" customFormat="1" ht="16.5" customHeight="1">
      <c r="B177" s="22"/>
      <c r="C177" s="1"/>
      <c r="D177" s="1"/>
      <c r="E177" s="1"/>
      <c r="F177" s="1"/>
      <c r="G177" s="1"/>
      <c r="H177" s="1"/>
      <c r="J177" s="6"/>
    </row>
    <row r="178" spans="2:10" s="5" customFormat="1" ht="16.5" customHeight="1">
      <c r="B178" s="22"/>
      <c r="C178" s="1"/>
      <c r="D178" s="1"/>
      <c r="E178" s="1"/>
      <c r="F178" s="1"/>
      <c r="G178" s="1"/>
      <c r="H178" s="1"/>
      <c r="J178" s="6"/>
    </row>
    <row r="179" spans="2:10" s="5" customFormat="1" ht="16.5" customHeight="1">
      <c r="B179" s="22"/>
      <c r="C179" s="1"/>
      <c r="D179" s="1"/>
      <c r="E179" s="1"/>
      <c r="F179" s="1"/>
      <c r="G179" s="1"/>
      <c r="H179" s="1"/>
      <c r="J179" s="6"/>
    </row>
    <row r="180" spans="2:10" s="5" customFormat="1" ht="16.5" customHeight="1">
      <c r="B180" s="22"/>
      <c r="C180" s="1"/>
      <c r="D180" s="1"/>
      <c r="E180" s="1"/>
      <c r="F180" s="1"/>
      <c r="G180" s="1"/>
      <c r="H180" s="1"/>
      <c r="J180" s="6"/>
    </row>
    <row r="181" spans="2:10" s="5" customFormat="1" ht="16.5" customHeight="1">
      <c r="B181" s="22"/>
      <c r="C181" s="1"/>
      <c r="D181" s="1"/>
      <c r="E181" s="1"/>
      <c r="F181" s="1"/>
      <c r="G181" s="1"/>
      <c r="H181" s="1"/>
      <c r="J181" s="6"/>
    </row>
    <row r="182" spans="2:10" s="5" customFormat="1" ht="16.5" customHeight="1">
      <c r="B182" s="22"/>
      <c r="C182" s="1"/>
      <c r="D182" s="1"/>
      <c r="E182" s="1"/>
      <c r="F182" s="1"/>
      <c r="G182" s="1"/>
      <c r="H182" s="1"/>
      <c r="J182" s="6"/>
    </row>
    <row r="183" spans="2:10" s="5" customFormat="1" ht="16.5" customHeight="1">
      <c r="B183" s="22"/>
      <c r="C183" s="1"/>
      <c r="D183" s="1"/>
      <c r="E183" s="1"/>
      <c r="F183" s="1"/>
      <c r="G183" s="1"/>
      <c r="H183" s="1"/>
      <c r="J183" s="6"/>
    </row>
    <row r="184" spans="2:10" s="5" customFormat="1" ht="16.5" customHeight="1">
      <c r="B184" s="22"/>
      <c r="C184" s="1"/>
      <c r="D184" s="1"/>
      <c r="E184" s="1"/>
      <c r="F184" s="1"/>
      <c r="G184" s="1"/>
      <c r="H184" s="1"/>
      <c r="J184" s="6"/>
    </row>
    <row r="185" spans="2:10" s="5" customFormat="1" ht="16.5" customHeight="1">
      <c r="B185" s="22"/>
      <c r="C185" s="1"/>
      <c r="D185" s="1"/>
      <c r="E185" s="1"/>
      <c r="F185" s="1"/>
      <c r="G185" s="1"/>
      <c r="H185" s="1"/>
      <c r="J185" s="6"/>
    </row>
    <row r="186" spans="2:10" s="5" customFormat="1" ht="16.5" customHeight="1">
      <c r="B186" s="22"/>
      <c r="C186" s="1"/>
      <c r="D186" s="1"/>
      <c r="E186" s="1"/>
      <c r="F186" s="1"/>
      <c r="G186" s="1"/>
      <c r="H186" s="1"/>
      <c r="J186" s="6"/>
    </row>
    <row r="187" spans="2:10" s="5" customFormat="1" ht="16.5" customHeight="1">
      <c r="B187" s="22"/>
      <c r="C187" s="1"/>
      <c r="D187" s="1"/>
      <c r="E187" s="1"/>
      <c r="F187" s="1"/>
      <c r="G187" s="1"/>
      <c r="H187" s="1"/>
      <c r="J187" s="6"/>
    </row>
    <row r="188" spans="2:10" s="5" customFormat="1" ht="16.5" customHeight="1">
      <c r="B188" s="22"/>
      <c r="C188" s="1"/>
      <c r="D188" s="1"/>
      <c r="E188" s="1"/>
      <c r="F188" s="1"/>
      <c r="G188" s="1"/>
      <c r="H188" s="1"/>
      <c r="J188" s="6"/>
    </row>
    <row r="189" spans="2:10" s="5" customFormat="1" ht="16.5" customHeight="1">
      <c r="B189" s="22"/>
      <c r="C189" s="1"/>
      <c r="D189" s="1"/>
      <c r="E189" s="1"/>
      <c r="F189" s="1"/>
      <c r="G189" s="1"/>
      <c r="H189" s="1"/>
      <c r="J189" s="6"/>
    </row>
    <row r="190" spans="2:10" s="5" customFormat="1" ht="16.5" customHeight="1">
      <c r="B190" s="22"/>
      <c r="C190" s="1"/>
      <c r="D190" s="1"/>
      <c r="E190" s="1"/>
      <c r="F190" s="1"/>
      <c r="G190" s="1"/>
      <c r="H190" s="1"/>
      <c r="J190" s="6"/>
    </row>
    <row r="191" spans="2:10" s="5" customFormat="1" ht="16.5" customHeight="1">
      <c r="B191" s="22"/>
      <c r="C191" s="1"/>
      <c r="D191" s="1"/>
      <c r="E191" s="1"/>
      <c r="F191" s="1"/>
      <c r="G191" s="1"/>
      <c r="H191" s="1"/>
      <c r="J191" s="6"/>
    </row>
    <row r="192" spans="2:10" s="5" customFormat="1" ht="16.5" customHeight="1">
      <c r="B192" s="22"/>
      <c r="C192" s="1"/>
      <c r="D192" s="1"/>
      <c r="E192" s="1"/>
      <c r="F192" s="1"/>
      <c r="G192" s="1"/>
      <c r="H192" s="1"/>
      <c r="J192" s="6"/>
    </row>
    <row r="193" spans="2:10" s="5" customFormat="1" ht="16.5" customHeight="1">
      <c r="B193" s="22"/>
      <c r="C193" s="1"/>
      <c r="D193" s="1"/>
      <c r="E193" s="1"/>
      <c r="F193" s="1"/>
      <c r="G193" s="1"/>
      <c r="H193" s="1"/>
      <c r="J193" s="6"/>
    </row>
    <row r="194" spans="2:10" s="5" customFormat="1" ht="16.5" customHeight="1">
      <c r="B194" s="22"/>
      <c r="C194" s="1"/>
      <c r="D194" s="1"/>
      <c r="E194" s="1"/>
      <c r="F194" s="1"/>
      <c r="G194" s="1"/>
      <c r="H194" s="1"/>
      <c r="J194" s="6"/>
    </row>
    <row r="195" spans="2:10" s="5" customFormat="1" ht="16.5" customHeight="1">
      <c r="B195" s="22"/>
      <c r="C195" s="1"/>
      <c r="D195" s="1"/>
      <c r="E195" s="1"/>
      <c r="F195" s="1"/>
      <c r="G195" s="1"/>
      <c r="H195" s="1"/>
      <c r="J195" s="6"/>
    </row>
    <row r="196" spans="2:10" s="5" customFormat="1" ht="16.5" customHeight="1">
      <c r="B196" s="22"/>
      <c r="C196" s="1"/>
      <c r="D196" s="1"/>
      <c r="E196" s="1"/>
      <c r="F196" s="1"/>
      <c r="G196" s="1"/>
      <c r="H196" s="1"/>
      <c r="J196" s="6"/>
    </row>
    <row r="197" spans="2:10" s="5" customFormat="1" ht="16.5" customHeight="1">
      <c r="B197" s="22"/>
      <c r="C197" s="1"/>
      <c r="D197" s="1"/>
      <c r="E197" s="1"/>
      <c r="F197" s="1"/>
      <c r="G197" s="1"/>
      <c r="H197" s="1"/>
      <c r="J197" s="6"/>
    </row>
    <row r="198" spans="2:10" s="5" customFormat="1" ht="16.5" customHeight="1">
      <c r="B198" s="22"/>
      <c r="C198" s="1"/>
      <c r="D198" s="1"/>
      <c r="E198" s="1"/>
      <c r="F198" s="1"/>
      <c r="G198" s="1"/>
      <c r="H198" s="1"/>
      <c r="J198" s="6"/>
    </row>
    <row r="199" spans="2:10" s="5" customFormat="1" ht="16.5" customHeight="1">
      <c r="B199" s="22"/>
      <c r="C199" s="1"/>
      <c r="D199" s="1"/>
      <c r="E199" s="1"/>
      <c r="F199" s="1"/>
      <c r="G199" s="1"/>
      <c r="H199" s="1"/>
      <c r="J199" s="6"/>
    </row>
    <row r="200" spans="2:10" s="5" customFormat="1" ht="16.5" customHeight="1">
      <c r="B200" s="22"/>
      <c r="C200" s="1"/>
      <c r="D200" s="1"/>
      <c r="E200" s="1"/>
      <c r="F200" s="1"/>
      <c r="G200" s="1"/>
      <c r="H200" s="1"/>
      <c r="J200" s="6"/>
    </row>
    <row r="201" spans="2:10" s="5" customFormat="1" ht="16.5" customHeight="1">
      <c r="B201" s="22"/>
      <c r="C201" s="1"/>
      <c r="D201" s="1"/>
      <c r="E201" s="1"/>
      <c r="F201" s="1"/>
      <c r="G201" s="1"/>
      <c r="H201" s="1"/>
      <c r="J201" s="6"/>
    </row>
    <row r="202" spans="2:10" s="5" customFormat="1" ht="16.5" customHeight="1">
      <c r="B202" s="22"/>
      <c r="C202" s="1"/>
      <c r="D202" s="1"/>
      <c r="E202" s="1"/>
      <c r="F202" s="1"/>
      <c r="G202" s="1"/>
      <c r="H202" s="1"/>
      <c r="J202" s="6"/>
    </row>
    <row r="203" spans="2:10" s="5" customFormat="1" ht="16.5" customHeight="1">
      <c r="B203" s="22"/>
      <c r="C203" s="1"/>
      <c r="D203" s="1"/>
      <c r="E203" s="1"/>
      <c r="F203" s="1"/>
      <c r="G203" s="1"/>
      <c r="H203" s="1"/>
      <c r="J203" s="6"/>
    </row>
    <row r="204" spans="2:10" s="5" customFormat="1" ht="16.5" customHeight="1">
      <c r="B204" s="22"/>
      <c r="C204" s="1"/>
      <c r="D204" s="1"/>
      <c r="E204" s="1"/>
      <c r="F204" s="1"/>
      <c r="G204" s="1"/>
      <c r="H204" s="1"/>
      <c r="J204" s="6"/>
    </row>
    <row r="205" spans="2:10" s="5" customFormat="1" ht="16.5" customHeight="1">
      <c r="B205" s="22"/>
      <c r="C205" s="1"/>
      <c r="D205" s="1"/>
      <c r="E205" s="1"/>
      <c r="F205" s="1"/>
      <c r="G205" s="1"/>
      <c r="H205" s="1"/>
      <c r="J205" s="6"/>
    </row>
    <row r="206" spans="2:10" s="5" customFormat="1" ht="16.5" customHeight="1">
      <c r="B206" s="22"/>
      <c r="C206" s="1"/>
      <c r="D206" s="1"/>
      <c r="E206" s="1"/>
      <c r="F206" s="1"/>
      <c r="G206" s="1"/>
      <c r="H206" s="1"/>
      <c r="J206" s="6"/>
    </row>
    <row r="207" spans="2:10" s="5" customFormat="1" ht="16.5" customHeight="1">
      <c r="B207" s="22"/>
      <c r="C207" s="1"/>
      <c r="D207" s="1"/>
      <c r="E207" s="1"/>
      <c r="F207" s="1"/>
      <c r="G207" s="1"/>
      <c r="H207" s="1"/>
      <c r="J207" s="6"/>
    </row>
    <row r="208" spans="2:10" s="5" customFormat="1" ht="16.5" customHeight="1">
      <c r="B208" s="22"/>
      <c r="C208" s="1"/>
      <c r="D208" s="1"/>
      <c r="E208" s="1"/>
      <c r="F208" s="1"/>
      <c r="G208" s="1"/>
      <c r="H208" s="1"/>
      <c r="J208" s="6"/>
    </row>
    <row r="209" spans="2:10" s="5" customFormat="1" ht="15">
      <c r="B209" s="1"/>
      <c r="C209" s="1"/>
      <c r="D209" s="1"/>
      <c r="E209" s="1"/>
      <c r="F209" s="1"/>
      <c r="G209" s="1"/>
      <c r="H209" s="1"/>
      <c r="J209" s="7"/>
    </row>
  </sheetData>
  <mergeCells count="8">
    <mergeCell ref="H2:H5"/>
    <mergeCell ref="B6:B55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7604BA78F8A84A9D2588193405ACBF" ma:contentTypeVersion="13" ma:contentTypeDescription="Vytvoří nový dokument" ma:contentTypeScope="" ma:versionID="30b1ee5c3e800ed90dd94c9001433e97">
  <xsd:schema xmlns:xsd="http://www.w3.org/2001/XMLSchema" xmlns:xs="http://www.w3.org/2001/XMLSchema" xmlns:p="http://schemas.microsoft.com/office/2006/metadata/properties" xmlns:ns2="3ab1c740-3bbc-4ce6-a8d8-2ce35afcb067" xmlns:ns3="aa21e6c3-bc1f-42a2-8182-09e22ba740bb" targetNamespace="http://schemas.microsoft.com/office/2006/metadata/properties" ma:root="true" ma:fieldsID="3659ad00e5aed67d50c558ee97b7064c" ns2:_="" ns3:_="">
    <xsd:import namespace="3ab1c740-3bbc-4ce6-a8d8-2ce35afcb067"/>
    <xsd:import namespace="aa21e6c3-bc1f-42a2-8182-09e22ba740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b1c740-3bbc-4ce6-a8d8-2ce35afcb0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1e6c3-bc1f-42a2-8182-09e22ba740b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704C04-9ABB-49EE-9635-0D6BED77FE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3098D0-A6BF-47E4-BB17-60F0C4FF73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b1c740-3bbc-4ce6-a8d8-2ce35afcb067"/>
    <ds:schemaRef ds:uri="aa21e6c3-bc1f-42a2-8182-09e22ba740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0A5560-C2B3-4B8A-8B09-F168C1C7D79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Jiří Špiller</cp:lastModifiedBy>
  <cp:lastPrinted>2022-11-14T12:38:36Z</cp:lastPrinted>
  <dcterms:created xsi:type="dcterms:W3CDTF">2009-02-02T09:40:44Z</dcterms:created>
  <dcterms:modified xsi:type="dcterms:W3CDTF">2023-01-31T12:11:36Z</dcterms:modified>
  <cp:category/>
  <cp:version/>
  <cp:contentType/>
  <cp:contentStatus/>
</cp:coreProperties>
</file>