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65416" yWindow="65416" windowWidth="25440" windowHeight="13176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<sst xmlns="http://schemas.openxmlformats.org/spreadsheetml/2006/main" count="99" uniqueCount="74">
  <si>
    <t>Číslo standardu</t>
  </si>
  <si>
    <t>č.</t>
  </si>
  <si>
    <t>Název</t>
  </si>
  <si>
    <t>Šířka</t>
  </si>
  <si>
    <t>Hloubka</t>
  </si>
  <si>
    <t>Výška</t>
  </si>
  <si>
    <t>KS</t>
  </si>
  <si>
    <t>Cena/ks</t>
  </si>
  <si>
    <t>Sazba DPH</t>
  </si>
  <si>
    <t>Celkem bez DPH</t>
  </si>
  <si>
    <t>Montážní práce, doprava</t>
  </si>
  <si>
    <t>Montážní práce</t>
  </si>
  <si>
    <t>Cena celkem bez DPH</t>
  </si>
  <si>
    <t>Cena 21% DPH</t>
  </si>
  <si>
    <t>Cena celkem s DPH</t>
  </si>
  <si>
    <t>Barevné provedení:</t>
  </si>
  <si>
    <t>Doměr rovný</t>
  </si>
  <si>
    <t>Armatura laboratorní stojánková - SMĚŠOVACÍ, VODA, s klinickou pákou, vysoká, G3/4"</t>
  </si>
  <si>
    <t>Skříňka laboratorní zásuvková na nožkách, pro práci ve stoje, čtyři zásuvky, horní zásuvka bez zámku</t>
  </si>
  <si>
    <t>Skříňka laboratorní dveřová na nožkách, pro práci ve stoje, dveře bez zámku (jedna police), dvoudveřová</t>
  </si>
  <si>
    <t>Sprcha bezpečnostní obličejová s jednoduchou úhlovou oční/obličejovou tryskou, varianta pro uchycení do pracovní desky stolu</t>
  </si>
  <si>
    <t>Stůl pracovní</t>
  </si>
  <si>
    <t>Skříňka laboratorní kombinovaná na nožkách, pro práci ve stoje, dveře bez zámku (jedna police), horní zásuvka bez zámku, jednodveřová</t>
  </si>
  <si>
    <t>Kubíček Factory s.r.o.</t>
  </si>
  <si>
    <t>Laboratoř</t>
  </si>
  <si>
    <t>A1</t>
  </si>
  <si>
    <t>Stůl mycí</t>
  </si>
  <si>
    <t>Skříňka laboratorní instalační dveřová na nožkách, pro práci ve stoje, dveře bez zámku (bez police), jednodveřová</t>
  </si>
  <si>
    <t>Volný prostor</t>
  </si>
  <si>
    <t>Deska pracovní, laminát vysokotlaký, tl. 30 mm (Max, Trespa) + hrana se zvýšeným okrajem, tl. 42 mm</t>
  </si>
  <si>
    <t>Dřez nerez AISI 304 (potravinářský) oválný, včetně sifonu NSP 89 (vnitřní rozměr 390x360/160 mm)</t>
  </si>
  <si>
    <t>Obložení zdi z vysokotlakého laminátu 4 mm, zadní strana</t>
  </si>
  <si>
    <t>A2</t>
  </si>
  <si>
    <t>Skříňka laboratorní kombinovaná na nožkách, pro práci ve stoje, dveře bez zámku (jedna police), horní zásuvka bez zámku, dvoudveřová</t>
  </si>
  <si>
    <t>A3</t>
  </si>
  <si>
    <t>Flexibilní hadice pro laboratorní použití, průměr 75 mm - pro propojení skříňky pod digestoří, bezpečnostní skříně, ... s vyústěním vzduchotechniky</t>
  </si>
  <si>
    <t>Skříň na chemikálie</t>
  </si>
  <si>
    <t>A4</t>
  </si>
  <si>
    <t>Skříň úložná</t>
  </si>
  <si>
    <t>Skříň laboratorní dveřová na nožkách, horní dveře plné bez zámku (dvě police), spodní plné bez zámku (jedna police), čtyřdveřová</t>
  </si>
  <si>
    <t>A5</t>
  </si>
  <si>
    <t>Skříň šatní</t>
  </si>
  <si>
    <t>Skříň šatní dveřová na nožkách, dveře bez zámku (dvě police, pevná věšáková tyč), dvoudveřová</t>
  </si>
  <si>
    <t>A6</t>
  </si>
  <si>
    <t>Stůl pracovní oboustranný</t>
  </si>
  <si>
    <t>Deska pracovní, laminát vysokotlaký, tl. 30 mm (Max, Trespa) + hrana, tl. 35 mm deska spojená s A7, zredukování napojení (spar)</t>
  </si>
  <si>
    <t>A7</t>
  </si>
  <si>
    <t>Deska pracovní, laminát vysokotlaký, tl. 30 mm (Max, Trespa) + hrana, tl. 35 mm deska spojená s A6, zredukování napojení (spar)</t>
  </si>
  <si>
    <t>Armatura laboratorní stojánková, 2x zásuvka, 230 V / 16 A - jednostranná</t>
  </si>
  <si>
    <t>A9</t>
  </si>
  <si>
    <t>A10</t>
  </si>
  <si>
    <t>Stůl pojizdný</t>
  </si>
  <si>
    <t>Doprava bezpečnostní skříně</t>
  </si>
  <si>
    <t>Korpus - Lamino: šedá 112 Stone Grey</t>
  </si>
  <si>
    <t>Korpus - Hrany: šedá 112 Stone Grey</t>
  </si>
  <si>
    <t>Dveře + Čela Spodní - Lamino: šedá 112 Stone Grey</t>
  </si>
  <si>
    <t>Dveře + Čela Spodní - Úchytka: alu elox</t>
  </si>
  <si>
    <t>Čela Horní - Lamino: šedá 112 Stone Grey</t>
  </si>
  <si>
    <t>Čela Horní - Úchytka: alu elox</t>
  </si>
  <si>
    <t>Konstrukce ocelové: šedá RAL 7035</t>
  </si>
  <si>
    <t>Digestoře - Korpus: šedá RAL 7035</t>
  </si>
  <si>
    <t>Digestoře - Doplňky: šedá RAL 7035</t>
  </si>
  <si>
    <t>HPL MAX - Vysokotlaký laminát: šedá</t>
  </si>
  <si>
    <t>Podpěra tvaru H pod pracovní desku</t>
  </si>
  <si>
    <t>Skříň plechová na chemikálie, 4x výjezdové police, pravostranné otevírání</t>
  </si>
  <si>
    <t>Konstrukce tvaru H (montovaná), pro práci ve stoje, bez pracovní desky</t>
  </si>
  <si>
    <t>Skříňka laboratorní kombinovaná na nožkách, pro práci ve stoje, dveře bez zámku (jedna police), horní zásuvka bez zámku, jednodveřová, servisní s odnímatelnými zády</t>
  </si>
  <si>
    <t>Konstrukce tvaru H (montovaná) se spodní policí (lamino), pro práci ve stoje, bez pracovní desky</t>
  </si>
  <si>
    <t>Zakrytování zad (odnímatelné) pro konstrukci tvaru H - 1800/870</t>
  </si>
  <si>
    <t>Sada 4 odpadkových košů SORTIBOX IV antracit, objem 4x35L</t>
  </si>
  <si>
    <t>Konstrukce tvaru H (svařovaná) s kolečky (2 s brzdou), pro práci ve stoje, bez pracovní desky</t>
  </si>
  <si>
    <t>Dveře + Čela Spodní - Hrany: oranžová 132 Orange</t>
  </si>
  <si>
    <t>Čela Horní - Hrany: oranžová 132 Orange</t>
  </si>
  <si>
    <t>Doprava - Černá 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</si>
</sst>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4" fontId="2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 vertical="top" wrapText="1"/>
    </xf>
    <xf numFmtId="1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4" fontId="4" fillId="0" borderId="2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vertical="top" wrapText="1"/>
    </xf>
    <xf numFmtId="1" fontId="2" fillId="0" borderId="2" xfId="0" applyNumberFormat="1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4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right" vertical="top" wrapText="1"/>
    </xf>
    <xf numFmtId="1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4" fontId="4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4" fontId="2" fillId="0" borderId="0" xfId="0" applyNumberFormat="1" applyFont="1" applyAlignment="1">
      <alignment horizontal="right" vertical="top"/>
    </xf>
    <xf numFmtId="1" fontId="4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9" fontId="4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4" fontId="4" fillId="0" borderId="0" xfId="0" applyNumberFormat="1" applyFont="1" applyAlignment="1">
      <alignment horizontal="right" vertical="top"/>
    </xf>
    <xf numFmtId="1" fontId="4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4" fontId="4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right" vertical="top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/>
    </xf>
    <xf numFmtId="0" fontId="0" fillId="0" borderId="2" xfId="0" applyBorder="1"/>
    <xf numFmtId="0" fontId="7" fillId="0" borderId="2" xfId="0" applyFont="1" applyBorder="1"/>
    <xf numFmtId="2" fontId="0" fillId="0" borderId="2" xfId="0" applyNumberFormat="1" applyBorder="1"/>
    <xf numFmtId="0" fontId="0" fillId="0" borderId="2" xfId="0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4" fontId="0" fillId="0" borderId="0" xfId="0" applyNumberFormat="1"/>
    <xf numFmtId="0" fontId="0" fillId="0" borderId="0" xfId="0" applyAlignment="1">
      <alignment horizontal="right"/>
    </xf>
    <xf numFmtId="4" fontId="4" fillId="2" borderId="2" xfId="0" applyNumberFormat="1" applyFont="1" applyFill="1" applyBorder="1" applyAlignment="1">
      <alignment vertical="top" wrapText="1"/>
    </xf>
    <xf numFmtId="4" fontId="4" fillId="2" borderId="2" xfId="0" applyNumberFormat="1" applyFont="1" applyFill="1" applyBorder="1" applyAlignment="1">
      <alignment vertical="top"/>
    </xf>
    <xf numFmtId="4" fontId="4" fillId="2" borderId="2" xfId="0" applyNumberFormat="1" applyFont="1" applyFill="1" applyBorder="1" applyAlignment="1">
      <alignment vertical="top" wrapText="1"/>
    </xf>
    <xf numFmtId="1" fontId="5" fillId="3" borderId="3" xfId="0" applyNumberFormat="1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vertical="top" wrapText="1"/>
    </xf>
    <xf numFmtId="1" fontId="5" fillId="3" borderId="2" xfId="0" applyNumberFormat="1" applyFont="1" applyFill="1" applyBorder="1" applyAlignment="1">
      <alignment horizontal="center" vertical="top" wrapText="1"/>
    </xf>
    <xf numFmtId="4" fontId="5" fillId="3" borderId="2" xfId="0" applyNumberFormat="1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 vertical="top" wrapText="1"/>
    </xf>
    <xf numFmtId="4" fontId="5" fillId="3" borderId="2" xfId="0" applyNumberFormat="1" applyFont="1" applyFill="1" applyBorder="1" applyAlignment="1">
      <alignment horizontal="right" vertical="top" wrapText="1"/>
    </xf>
    <xf numFmtId="1" fontId="4" fillId="3" borderId="2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vertical="top" wrapText="1"/>
    </xf>
    <xf numFmtId="4" fontId="4" fillId="3" borderId="2" xfId="0" applyNumberFormat="1" applyFont="1" applyFill="1" applyBorder="1" applyAlignment="1">
      <alignment vertical="top"/>
    </xf>
    <xf numFmtId="0" fontId="4" fillId="3" borderId="2" xfId="0" applyFont="1" applyFill="1" applyBorder="1" applyAlignment="1">
      <alignment horizontal="center" vertical="top"/>
    </xf>
    <xf numFmtId="4" fontId="4" fillId="3" borderId="2" xfId="0" applyNumberFormat="1" applyFont="1" applyFill="1" applyBorder="1" applyAlignment="1">
      <alignment horizontal="right" vertical="top"/>
    </xf>
    <xf numFmtId="0" fontId="8" fillId="0" borderId="0" xfId="0" applyFont="1"/>
    <xf numFmtId="2" fontId="4" fillId="0" borderId="2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view="pageBreakPreview" zoomScale="115" zoomScaleSheetLayoutView="115" workbookViewId="0" topLeftCell="A66">
      <selection activeCell="C71" sqref="C71"/>
    </sheetView>
  </sheetViews>
  <sheetFormatPr defaultColWidth="9.140625" defaultRowHeight="15"/>
  <cols>
    <col min="1" max="1" width="9.7109375" style="0" customWidth="1"/>
    <col min="2" max="2" width="4.140625" style="0" customWidth="1"/>
    <col min="3" max="3" width="30.140625" style="0" customWidth="1"/>
    <col min="4" max="4" width="6.421875" style="0" customWidth="1"/>
    <col min="5" max="6" width="7.8515625" style="0" customWidth="1"/>
    <col min="7" max="7" width="6.57421875" style="0" customWidth="1"/>
    <col min="8" max="8" width="10.28125" style="48" customWidth="1"/>
    <col min="9" max="9" width="5.00390625" style="49" customWidth="1"/>
    <col min="10" max="10" width="12.140625" style="48" customWidth="1"/>
  </cols>
  <sheetData>
    <row r="1" spans="1:10" ht="31.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</row>
    <row r="2" spans="1:10" ht="15">
      <c r="A2" s="4"/>
      <c r="B2" s="5"/>
      <c r="C2" s="6"/>
      <c r="D2" s="7"/>
      <c r="E2" s="7"/>
      <c r="F2" s="7"/>
      <c r="G2" s="3"/>
      <c r="H2" s="8"/>
      <c r="I2" s="9"/>
      <c r="J2" s="10"/>
    </row>
    <row r="3" spans="1:10" ht="15">
      <c r="A3" s="4"/>
      <c r="B3" s="5"/>
      <c r="C3" s="6"/>
      <c r="D3" s="7"/>
      <c r="E3" s="7"/>
      <c r="F3" s="7"/>
      <c r="G3" s="3"/>
      <c r="H3" s="8"/>
      <c r="I3" s="9"/>
      <c r="J3" s="10"/>
    </row>
    <row r="4" spans="1:10" ht="15.6">
      <c r="A4" s="53"/>
      <c r="B4" s="54"/>
      <c r="C4" s="55" t="s">
        <v>23</v>
      </c>
      <c r="D4" s="56"/>
      <c r="E4" s="56"/>
      <c r="F4" s="56"/>
      <c r="G4" s="57"/>
      <c r="H4" s="58"/>
      <c r="I4" s="59"/>
      <c r="J4" s="60"/>
    </row>
    <row r="5" spans="1:10" ht="15">
      <c r="A5" s="4"/>
      <c r="B5" s="5"/>
      <c r="C5" s="6"/>
      <c r="D5" s="11"/>
      <c r="E5" s="11"/>
      <c r="F5" s="11"/>
      <c r="G5" s="3"/>
      <c r="H5" s="8"/>
      <c r="I5" s="9"/>
      <c r="J5" s="10"/>
    </row>
    <row r="6" spans="1:10" ht="15">
      <c r="A6" s="4"/>
      <c r="B6" s="71"/>
      <c r="C6" s="70" t="s">
        <v>24</v>
      </c>
      <c r="D6" s="11"/>
      <c r="E6" s="11"/>
      <c r="F6" s="11"/>
      <c r="G6" s="3"/>
      <c r="H6" s="8"/>
      <c r="I6" s="9"/>
      <c r="J6" s="10"/>
    </row>
    <row r="7" spans="1:10" ht="15">
      <c r="A7" s="13"/>
      <c r="B7" s="14" t="s">
        <v>25</v>
      </c>
      <c r="C7" s="15" t="s">
        <v>26</v>
      </c>
      <c r="D7" s="16">
        <v>2000</v>
      </c>
      <c r="E7" s="16">
        <v>750</v>
      </c>
      <c r="F7" s="16">
        <v>900</v>
      </c>
      <c r="G7" s="12">
        <v>1</v>
      </c>
      <c r="H7" s="17"/>
      <c r="I7" s="18"/>
      <c r="J7" s="19"/>
    </row>
    <row r="8" spans="1:10" ht="15">
      <c r="A8" s="4">
        <v>1</v>
      </c>
      <c r="B8" s="5"/>
      <c r="C8" s="6" t="s">
        <v>16</v>
      </c>
      <c r="D8" s="6">
        <v>18</v>
      </c>
      <c r="E8" s="6">
        <v>150</v>
      </c>
      <c r="F8" s="6">
        <v>770</v>
      </c>
      <c r="G8" s="3">
        <v>1</v>
      </c>
      <c r="H8" s="50"/>
      <c r="I8" s="9">
        <v>21</v>
      </c>
      <c r="J8" s="10">
        <f aca="true" t="shared" si="0" ref="J8:J9">G8*H8</f>
        <v>0</v>
      </c>
    </row>
    <row r="9" spans="1:10" ht="34.2">
      <c r="A9" s="4">
        <v>2</v>
      </c>
      <c r="B9" s="5"/>
      <c r="C9" s="6" t="s">
        <v>19</v>
      </c>
      <c r="D9" s="6">
        <v>900</v>
      </c>
      <c r="E9" s="6">
        <v>570</v>
      </c>
      <c r="F9" s="6">
        <v>870</v>
      </c>
      <c r="G9" s="3">
        <v>1</v>
      </c>
      <c r="H9" s="50"/>
      <c r="I9" s="9">
        <v>21</v>
      </c>
      <c r="J9" s="10">
        <f t="shared" si="0"/>
        <v>0</v>
      </c>
    </row>
    <row r="10" spans="1:10" ht="34.2">
      <c r="A10" s="4">
        <v>3</v>
      </c>
      <c r="B10" s="5"/>
      <c r="C10" s="6" t="s">
        <v>27</v>
      </c>
      <c r="D10" s="6">
        <v>600</v>
      </c>
      <c r="E10" s="6">
        <v>570</v>
      </c>
      <c r="F10" s="6">
        <v>870</v>
      </c>
      <c r="G10" s="3">
        <v>1</v>
      </c>
      <c r="H10" s="50"/>
      <c r="I10" s="9">
        <v>21</v>
      </c>
      <c r="J10" s="10">
        <f aca="true" t="shared" si="1" ref="J10:J11">G10*H10</f>
        <v>0</v>
      </c>
    </row>
    <row r="11" spans="1:10" ht="15">
      <c r="A11" s="4">
        <v>1</v>
      </c>
      <c r="B11" s="5"/>
      <c r="C11" s="6" t="s">
        <v>16</v>
      </c>
      <c r="D11" s="6">
        <v>18</v>
      </c>
      <c r="E11" s="6">
        <v>150</v>
      </c>
      <c r="F11" s="6">
        <v>770</v>
      </c>
      <c r="G11" s="3">
        <v>1</v>
      </c>
      <c r="H11" s="50"/>
      <c r="I11" s="9">
        <v>21</v>
      </c>
      <c r="J11" s="10">
        <f t="shared" si="1"/>
        <v>0</v>
      </c>
    </row>
    <row r="12" spans="1:10" ht="15">
      <c r="A12" s="4"/>
      <c r="B12" s="5"/>
      <c r="C12" s="6" t="s">
        <v>28</v>
      </c>
      <c r="D12" s="6">
        <v>450</v>
      </c>
      <c r="E12" s="6">
        <v>0</v>
      </c>
      <c r="F12" s="6">
        <v>0</v>
      </c>
      <c r="G12" s="3">
        <v>1</v>
      </c>
      <c r="H12" s="50"/>
      <c r="I12" s="9">
        <v>21</v>
      </c>
      <c r="J12" s="10">
        <f aca="true" t="shared" si="2" ref="J12:J18">G12*H12</f>
        <v>0</v>
      </c>
    </row>
    <row r="13" spans="1:10" ht="15">
      <c r="A13" s="4">
        <v>4</v>
      </c>
      <c r="B13" s="5"/>
      <c r="C13" s="6" t="s">
        <v>63</v>
      </c>
      <c r="D13" s="6">
        <v>30</v>
      </c>
      <c r="E13" s="6">
        <v>695</v>
      </c>
      <c r="F13" s="6">
        <v>870</v>
      </c>
      <c r="G13" s="3">
        <v>1</v>
      </c>
      <c r="H13" s="50"/>
      <c r="I13" s="9">
        <v>21</v>
      </c>
      <c r="J13" s="10">
        <f t="shared" si="2"/>
        <v>0</v>
      </c>
    </row>
    <row r="14" spans="1:10" ht="34.2">
      <c r="A14" s="4">
        <v>5</v>
      </c>
      <c r="B14" s="5"/>
      <c r="C14" s="6" t="s">
        <v>29</v>
      </c>
      <c r="D14" s="6">
        <v>1000</v>
      </c>
      <c r="E14" s="6">
        <v>750</v>
      </c>
      <c r="F14" s="6">
        <v>42</v>
      </c>
      <c r="G14" s="69">
        <v>2</v>
      </c>
      <c r="H14" s="50"/>
      <c r="I14" s="9">
        <v>21</v>
      </c>
      <c r="J14" s="10">
        <f t="shared" si="2"/>
        <v>0</v>
      </c>
    </row>
    <row r="15" spans="1:10" ht="34.2">
      <c r="A15" s="4">
        <v>6</v>
      </c>
      <c r="B15" s="5"/>
      <c r="C15" s="6" t="s">
        <v>30</v>
      </c>
      <c r="D15" s="6">
        <v>485</v>
      </c>
      <c r="E15" s="6">
        <v>465</v>
      </c>
      <c r="F15" s="6">
        <v>165</v>
      </c>
      <c r="G15" s="3">
        <v>1</v>
      </c>
      <c r="H15" s="50"/>
      <c r="I15" s="9">
        <v>21</v>
      </c>
      <c r="J15" s="10">
        <f t="shared" si="2"/>
        <v>0</v>
      </c>
    </row>
    <row r="16" spans="1:10" ht="34.2">
      <c r="A16" s="4">
        <v>7</v>
      </c>
      <c r="B16" s="5"/>
      <c r="C16" s="6" t="s">
        <v>17</v>
      </c>
      <c r="D16" s="6">
        <v>0</v>
      </c>
      <c r="E16" s="6">
        <v>250</v>
      </c>
      <c r="F16" s="6">
        <v>300</v>
      </c>
      <c r="G16" s="3">
        <v>1</v>
      </c>
      <c r="H16" s="50"/>
      <c r="I16" s="9">
        <v>21</v>
      </c>
      <c r="J16" s="10">
        <f t="shared" si="2"/>
        <v>0</v>
      </c>
    </row>
    <row r="17" spans="1:10" ht="45.6">
      <c r="A17" s="4">
        <v>8</v>
      </c>
      <c r="B17" s="5"/>
      <c r="C17" s="6" t="s">
        <v>20</v>
      </c>
      <c r="D17" s="6"/>
      <c r="E17" s="6"/>
      <c r="F17" s="6"/>
      <c r="G17" s="3">
        <v>1</v>
      </c>
      <c r="H17" s="50"/>
      <c r="I17" s="9">
        <v>21</v>
      </c>
      <c r="J17" s="10">
        <f t="shared" si="2"/>
        <v>0</v>
      </c>
    </row>
    <row r="18" spans="1:10" ht="22.8">
      <c r="A18" s="4">
        <v>9</v>
      </c>
      <c r="B18" s="5"/>
      <c r="C18" s="6" t="s">
        <v>31</v>
      </c>
      <c r="D18" s="6">
        <v>2000</v>
      </c>
      <c r="E18" s="6">
        <v>4</v>
      </c>
      <c r="F18" s="6">
        <v>300</v>
      </c>
      <c r="G18" s="3">
        <v>1</v>
      </c>
      <c r="H18" s="50"/>
      <c r="I18" s="9">
        <v>21</v>
      </c>
      <c r="J18" s="10">
        <f t="shared" si="2"/>
        <v>0</v>
      </c>
    </row>
    <row r="19" spans="1:10" ht="22.8">
      <c r="A19" s="4">
        <v>9</v>
      </c>
      <c r="B19" s="5"/>
      <c r="C19" s="6" t="s">
        <v>31</v>
      </c>
      <c r="D19" s="6">
        <v>750</v>
      </c>
      <c r="E19" s="6">
        <v>4</v>
      </c>
      <c r="F19" s="6">
        <v>300</v>
      </c>
      <c r="G19" s="3">
        <v>1</v>
      </c>
      <c r="H19" s="50"/>
      <c r="I19" s="9">
        <v>21</v>
      </c>
      <c r="J19" s="10">
        <f aca="true" t="shared" si="3" ref="J19:J20">G19*H19</f>
        <v>0</v>
      </c>
    </row>
    <row r="20" spans="1:10" ht="22.8">
      <c r="A20" s="4">
        <v>11</v>
      </c>
      <c r="B20" s="5"/>
      <c r="C20" s="6" t="s">
        <v>69</v>
      </c>
      <c r="D20" s="6">
        <v>293</v>
      </c>
      <c r="E20" s="6">
        <v>392</v>
      </c>
      <c r="F20" s="6">
        <v>495</v>
      </c>
      <c r="G20" s="3">
        <v>1</v>
      </c>
      <c r="H20" s="50"/>
      <c r="I20" s="9">
        <v>21</v>
      </c>
      <c r="J20" s="10">
        <f t="shared" si="3"/>
        <v>0</v>
      </c>
    </row>
    <row r="21" spans="1:10" ht="15">
      <c r="A21" s="4"/>
      <c r="B21" s="5"/>
      <c r="C21" s="6"/>
      <c r="D21" s="6"/>
      <c r="E21" s="6"/>
      <c r="F21" s="6"/>
      <c r="G21" s="3"/>
      <c r="H21" s="50"/>
      <c r="I21" s="9"/>
      <c r="J21" s="10"/>
    </row>
    <row r="22" spans="1:10" ht="15">
      <c r="A22" s="4"/>
      <c r="B22" s="14" t="s">
        <v>32</v>
      </c>
      <c r="C22" s="15" t="s">
        <v>21</v>
      </c>
      <c r="D22" s="16">
        <v>3020</v>
      </c>
      <c r="E22" s="16">
        <v>750</v>
      </c>
      <c r="F22" s="16">
        <v>900</v>
      </c>
      <c r="G22" s="12">
        <v>1</v>
      </c>
      <c r="H22" s="50"/>
      <c r="I22" s="9"/>
      <c r="J22" s="10"/>
    </row>
    <row r="23" spans="1:10" ht="45.6">
      <c r="A23" s="4">
        <v>12</v>
      </c>
      <c r="B23" s="5"/>
      <c r="C23" s="6" t="s">
        <v>33</v>
      </c>
      <c r="D23" s="6">
        <v>900</v>
      </c>
      <c r="E23" s="6">
        <v>570</v>
      </c>
      <c r="F23" s="6">
        <v>870</v>
      </c>
      <c r="G23" s="3">
        <v>1</v>
      </c>
      <c r="H23" s="50"/>
      <c r="I23" s="9">
        <v>21</v>
      </c>
      <c r="J23" s="10">
        <f aca="true" t="shared" si="4" ref="J23:J28">G23*H23</f>
        <v>0</v>
      </c>
    </row>
    <row r="24" spans="1:10" ht="45.6">
      <c r="A24" s="4">
        <v>13</v>
      </c>
      <c r="B24" s="5"/>
      <c r="C24" s="6" t="s">
        <v>22</v>
      </c>
      <c r="D24" s="6">
        <v>600</v>
      </c>
      <c r="E24" s="6">
        <v>570</v>
      </c>
      <c r="F24" s="6">
        <v>870</v>
      </c>
      <c r="G24" s="3">
        <v>1</v>
      </c>
      <c r="H24" s="50"/>
      <c r="I24" s="9">
        <v>21</v>
      </c>
      <c r="J24" s="10">
        <f t="shared" si="4"/>
        <v>0</v>
      </c>
    </row>
    <row r="25" spans="1:10" ht="45.6">
      <c r="A25" s="4">
        <v>13</v>
      </c>
      <c r="B25" s="5"/>
      <c r="C25" s="6" t="s">
        <v>22</v>
      </c>
      <c r="D25" s="6">
        <v>600</v>
      </c>
      <c r="E25" s="6">
        <v>570</v>
      </c>
      <c r="F25" s="6">
        <v>870</v>
      </c>
      <c r="G25" s="3">
        <v>1</v>
      </c>
      <c r="H25" s="50"/>
      <c r="I25" s="9">
        <v>21</v>
      </c>
      <c r="J25" s="10">
        <f t="shared" si="4"/>
        <v>0</v>
      </c>
    </row>
    <row r="26" spans="1:10" ht="45.6">
      <c r="A26" s="4">
        <v>12</v>
      </c>
      <c r="B26" s="5"/>
      <c r="C26" s="6" t="s">
        <v>33</v>
      </c>
      <c r="D26" s="6">
        <v>900</v>
      </c>
      <c r="E26" s="6">
        <v>570</v>
      </c>
      <c r="F26" s="6">
        <v>870</v>
      </c>
      <c r="G26" s="3">
        <v>1</v>
      </c>
      <c r="H26" s="50"/>
      <c r="I26" s="9">
        <v>21</v>
      </c>
      <c r="J26" s="10">
        <f t="shared" si="4"/>
        <v>0</v>
      </c>
    </row>
    <row r="27" spans="1:10" ht="15">
      <c r="A27" s="4">
        <v>1</v>
      </c>
      <c r="B27" s="5"/>
      <c r="C27" s="6" t="s">
        <v>16</v>
      </c>
      <c r="D27" s="6">
        <v>18</v>
      </c>
      <c r="E27" s="6">
        <v>150</v>
      </c>
      <c r="F27" s="6">
        <v>770</v>
      </c>
      <c r="G27" s="3">
        <v>2</v>
      </c>
      <c r="H27" s="50"/>
      <c r="I27" s="9">
        <v>21</v>
      </c>
      <c r="J27" s="10">
        <f t="shared" si="4"/>
        <v>0</v>
      </c>
    </row>
    <row r="28" spans="1:10" ht="34.2">
      <c r="A28" s="4">
        <v>5</v>
      </c>
      <c r="B28" s="5"/>
      <c r="C28" s="6" t="s">
        <v>29</v>
      </c>
      <c r="D28" s="6">
        <v>1000</v>
      </c>
      <c r="E28" s="6">
        <v>750</v>
      </c>
      <c r="F28" s="6">
        <v>42</v>
      </c>
      <c r="G28" s="69">
        <v>3.02</v>
      </c>
      <c r="H28" s="50"/>
      <c r="I28" s="9">
        <v>21</v>
      </c>
      <c r="J28" s="10">
        <f t="shared" si="4"/>
        <v>0</v>
      </c>
    </row>
    <row r="29" spans="1:10" ht="15">
      <c r="A29" s="4"/>
      <c r="B29" s="5"/>
      <c r="C29" s="6"/>
      <c r="D29" s="6"/>
      <c r="E29" s="6"/>
      <c r="F29" s="6"/>
      <c r="G29" s="3"/>
      <c r="H29" s="50"/>
      <c r="I29" s="9"/>
      <c r="J29" s="10"/>
    </row>
    <row r="30" spans="1:10" ht="15">
      <c r="A30" s="4"/>
      <c r="B30" s="14" t="s">
        <v>34</v>
      </c>
      <c r="C30" s="15" t="s">
        <v>36</v>
      </c>
      <c r="D30" s="16">
        <v>545</v>
      </c>
      <c r="E30" s="16">
        <v>520</v>
      </c>
      <c r="F30" s="16">
        <v>1950</v>
      </c>
      <c r="G30" s="12">
        <v>1</v>
      </c>
      <c r="H30" s="50"/>
      <c r="I30" s="9"/>
      <c r="J30" s="10"/>
    </row>
    <row r="31" spans="1:10" ht="22.8">
      <c r="A31" s="4">
        <v>14</v>
      </c>
      <c r="B31" s="5"/>
      <c r="C31" s="6" t="s">
        <v>64</v>
      </c>
      <c r="D31" s="6">
        <v>545</v>
      </c>
      <c r="E31" s="6">
        <v>520</v>
      </c>
      <c r="F31" s="6">
        <v>1950</v>
      </c>
      <c r="G31" s="3">
        <v>1</v>
      </c>
      <c r="H31" s="50"/>
      <c r="I31" s="9">
        <v>21</v>
      </c>
      <c r="J31" s="10">
        <f aca="true" t="shared" si="5" ref="J31:J32">G31*H31</f>
        <v>0</v>
      </c>
    </row>
    <row r="32" spans="1:10" ht="45.6">
      <c r="A32" s="4">
        <v>14</v>
      </c>
      <c r="B32" s="5"/>
      <c r="C32" s="6" t="s">
        <v>35</v>
      </c>
      <c r="D32" s="6">
        <v>1000</v>
      </c>
      <c r="E32" s="6">
        <v>75</v>
      </c>
      <c r="F32" s="6">
        <v>0</v>
      </c>
      <c r="G32" s="72">
        <v>2</v>
      </c>
      <c r="H32" s="50"/>
      <c r="I32" s="9">
        <v>21</v>
      </c>
      <c r="J32" s="10">
        <f t="shared" si="5"/>
        <v>0</v>
      </c>
    </row>
    <row r="33" spans="1:10" ht="15">
      <c r="A33" s="4"/>
      <c r="B33" s="5"/>
      <c r="C33" s="6"/>
      <c r="D33" s="6"/>
      <c r="E33" s="6"/>
      <c r="F33" s="6"/>
      <c r="G33" s="3"/>
      <c r="H33" s="50"/>
      <c r="I33" s="9"/>
      <c r="J33" s="10"/>
    </row>
    <row r="34" spans="1:10" ht="15">
      <c r="A34" s="4"/>
      <c r="B34" s="14" t="s">
        <v>37</v>
      </c>
      <c r="C34" s="15" t="s">
        <v>38</v>
      </c>
      <c r="D34" s="16">
        <v>900</v>
      </c>
      <c r="E34" s="16">
        <v>600</v>
      </c>
      <c r="F34" s="16">
        <v>1960</v>
      </c>
      <c r="G34" s="12">
        <v>2</v>
      </c>
      <c r="H34" s="50"/>
      <c r="I34" s="9"/>
      <c r="J34" s="10"/>
    </row>
    <row r="35" spans="1:10" ht="45.6">
      <c r="A35" s="4">
        <v>15</v>
      </c>
      <c r="B35" s="5"/>
      <c r="C35" s="6" t="s">
        <v>39</v>
      </c>
      <c r="D35" s="6">
        <v>900</v>
      </c>
      <c r="E35" s="6">
        <v>600</v>
      </c>
      <c r="F35" s="6">
        <v>1960</v>
      </c>
      <c r="G35" s="3">
        <v>2</v>
      </c>
      <c r="H35" s="50"/>
      <c r="I35" s="9">
        <v>21</v>
      </c>
      <c r="J35" s="10">
        <f aca="true" t="shared" si="6" ref="J35">G35*H35</f>
        <v>0</v>
      </c>
    </row>
    <row r="36" spans="1:10" ht="15">
      <c r="A36" s="4"/>
      <c r="B36" s="5"/>
      <c r="C36" s="6"/>
      <c r="D36" s="6"/>
      <c r="E36" s="6"/>
      <c r="F36" s="6"/>
      <c r="G36" s="3"/>
      <c r="H36" s="50"/>
      <c r="I36" s="9"/>
      <c r="J36" s="10"/>
    </row>
    <row r="37" spans="1:10" ht="15">
      <c r="A37" s="4"/>
      <c r="B37" s="14" t="s">
        <v>40</v>
      </c>
      <c r="C37" s="15" t="s">
        <v>41</v>
      </c>
      <c r="D37" s="16">
        <v>900</v>
      </c>
      <c r="E37" s="16">
        <v>600</v>
      </c>
      <c r="F37" s="16">
        <v>1960</v>
      </c>
      <c r="G37" s="12">
        <v>1</v>
      </c>
      <c r="H37" s="50"/>
      <c r="I37" s="9"/>
      <c r="J37" s="10"/>
    </row>
    <row r="38" spans="1:10" ht="34.2">
      <c r="A38" s="4">
        <v>16</v>
      </c>
      <c r="B38" s="5"/>
      <c r="C38" s="6" t="s">
        <v>42</v>
      </c>
      <c r="D38" s="6">
        <v>900</v>
      </c>
      <c r="E38" s="6">
        <v>600</v>
      </c>
      <c r="F38" s="6">
        <v>1960</v>
      </c>
      <c r="G38" s="3">
        <v>1</v>
      </c>
      <c r="H38" s="50"/>
      <c r="I38" s="9">
        <v>21</v>
      </c>
      <c r="J38" s="10">
        <f aca="true" t="shared" si="7" ref="J38">G38*H38</f>
        <v>0</v>
      </c>
    </row>
    <row r="39" spans="1:10" ht="15">
      <c r="A39" s="4"/>
      <c r="B39" s="5"/>
      <c r="C39" s="6"/>
      <c r="D39" s="6"/>
      <c r="E39" s="6"/>
      <c r="F39" s="6"/>
      <c r="G39" s="3"/>
      <c r="H39" s="50"/>
      <c r="I39" s="9"/>
      <c r="J39" s="10"/>
    </row>
    <row r="40" spans="1:10" ht="15">
      <c r="A40" s="4"/>
      <c r="B40" s="14" t="s">
        <v>43</v>
      </c>
      <c r="C40" s="15" t="s">
        <v>44</v>
      </c>
      <c r="D40" s="16">
        <v>1200</v>
      </c>
      <c r="E40" s="16">
        <v>1350</v>
      </c>
      <c r="F40" s="16">
        <v>900</v>
      </c>
      <c r="G40" s="12">
        <v>1</v>
      </c>
      <c r="H40" s="50"/>
      <c r="I40" s="9"/>
      <c r="J40" s="10"/>
    </row>
    <row r="41" spans="1:10" ht="22.8">
      <c r="A41" s="4">
        <v>17</v>
      </c>
      <c r="B41" s="5"/>
      <c r="C41" s="6" t="s">
        <v>65</v>
      </c>
      <c r="D41" s="6">
        <v>1000</v>
      </c>
      <c r="E41" s="6">
        <v>545</v>
      </c>
      <c r="F41" s="6">
        <v>870</v>
      </c>
      <c r="G41" s="3">
        <v>2</v>
      </c>
      <c r="H41" s="50"/>
      <c r="I41" s="9">
        <v>21</v>
      </c>
      <c r="J41" s="10">
        <f aca="true" t="shared" si="8" ref="J41">G41*H41</f>
        <v>0</v>
      </c>
    </row>
    <row r="42" spans="1:10" ht="45.6">
      <c r="A42" s="4">
        <v>5</v>
      </c>
      <c r="B42" s="5"/>
      <c r="C42" s="6" t="s">
        <v>45</v>
      </c>
      <c r="D42" s="6">
        <v>1000</v>
      </c>
      <c r="E42" s="6">
        <v>750</v>
      </c>
      <c r="F42" s="6">
        <v>35</v>
      </c>
      <c r="G42" s="69">
        <v>1.2</v>
      </c>
      <c r="H42" s="50"/>
      <c r="I42" s="9">
        <v>21</v>
      </c>
      <c r="J42" s="10">
        <f aca="true" t="shared" si="9" ref="J42">G42*H42</f>
        <v>0</v>
      </c>
    </row>
    <row r="43" spans="1:10" ht="45.6">
      <c r="A43" s="4">
        <v>5</v>
      </c>
      <c r="B43" s="5"/>
      <c r="C43" s="6" t="s">
        <v>45</v>
      </c>
      <c r="D43" s="6">
        <v>1000</v>
      </c>
      <c r="E43" s="6">
        <v>600</v>
      </c>
      <c r="F43" s="6">
        <v>35</v>
      </c>
      <c r="G43" s="69">
        <v>1.2</v>
      </c>
      <c r="H43" s="50"/>
      <c r="I43" s="9">
        <v>21</v>
      </c>
      <c r="J43" s="10">
        <f aca="true" t="shared" si="10" ref="J43">G43*H43</f>
        <v>0</v>
      </c>
    </row>
    <row r="44" spans="1:10" ht="15">
      <c r="A44" s="4"/>
      <c r="B44" s="5"/>
      <c r="C44" s="6"/>
      <c r="D44" s="6"/>
      <c r="E44" s="6"/>
      <c r="F44" s="6"/>
      <c r="G44" s="3"/>
      <c r="H44" s="50"/>
      <c r="I44" s="9"/>
      <c r="J44" s="10"/>
    </row>
    <row r="45" spans="1:10" ht="15">
      <c r="A45" s="4"/>
      <c r="B45" s="14" t="s">
        <v>46</v>
      </c>
      <c r="C45" s="15" t="s">
        <v>44</v>
      </c>
      <c r="D45" s="16">
        <v>3920</v>
      </c>
      <c r="E45" s="16">
        <v>1350</v>
      </c>
      <c r="F45" s="16">
        <v>900</v>
      </c>
      <c r="G45" s="12">
        <v>1</v>
      </c>
      <c r="H45" s="50"/>
      <c r="I45" s="9"/>
      <c r="J45" s="10"/>
    </row>
    <row r="46" spans="1:10" ht="15">
      <c r="A46" s="4">
        <v>1</v>
      </c>
      <c r="B46" s="5"/>
      <c r="C46" s="6" t="s">
        <v>16</v>
      </c>
      <c r="D46" s="6">
        <v>18</v>
      </c>
      <c r="E46" s="6">
        <v>150</v>
      </c>
      <c r="F46" s="6">
        <v>770</v>
      </c>
      <c r="G46" s="3">
        <v>1</v>
      </c>
      <c r="H46" s="50"/>
      <c r="I46" s="9">
        <v>21</v>
      </c>
      <c r="J46" s="10">
        <f aca="true" t="shared" si="11" ref="J46">G46*H46</f>
        <v>0</v>
      </c>
    </row>
    <row r="47" spans="1:10" ht="34.2">
      <c r="A47" s="4">
        <v>18</v>
      </c>
      <c r="B47" s="5"/>
      <c r="C47" s="6" t="s">
        <v>18</v>
      </c>
      <c r="D47" s="6">
        <v>900</v>
      </c>
      <c r="E47" s="6">
        <v>570</v>
      </c>
      <c r="F47" s="6">
        <v>870</v>
      </c>
      <c r="G47" s="3">
        <v>1</v>
      </c>
      <c r="H47" s="50"/>
      <c r="I47" s="9">
        <v>21</v>
      </c>
      <c r="J47" s="10">
        <f aca="true" t="shared" si="12" ref="J47:J51">G47*H47</f>
        <v>0</v>
      </c>
    </row>
    <row r="48" spans="1:10" ht="57">
      <c r="A48" s="4">
        <v>19</v>
      </c>
      <c r="B48" s="5"/>
      <c r="C48" s="6" t="s">
        <v>66</v>
      </c>
      <c r="D48" s="6">
        <v>600</v>
      </c>
      <c r="E48" s="6">
        <v>520</v>
      </c>
      <c r="F48" s="6">
        <v>870</v>
      </c>
      <c r="G48" s="3">
        <v>1</v>
      </c>
      <c r="H48" s="50"/>
      <c r="I48" s="9">
        <v>21</v>
      </c>
      <c r="J48" s="10">
        <f t="shared" si="12"/>
        <v>0</v>
      </c>
    </row>
    <row r="49" spans="1:10" ht="45.6">
      <c r="A49" s="4">
        <v>19</v>
      </c>
      <c r="B49" s="5"/>
      <c r="C49" s="6" t="s">
        <v>22</v>
      </c>
      <c r="D49" s="6">
        <v>600</v>
      </c>
      <c r="E49" s="6">
        <v>520</v>
      </c>
      <c r="F49" s="6">
        <v>870</v>
      </c>
      <c r="G49" s="3">
        <v>1</v>
      </c>
      <c r="H49" s="50"/>
      <c r="I49" s="9">
        <v>21</v>
      </c>
      <c r="J49" s="10">
        <f t="shared" si="12"/>
        <v>0</v>
      </c>
    </row>
    <row r="50" spans="1:10" ht="34.2">
      <c r="A50" s="4">
        <v>20</v>
      </c>
      <c r="B50" s="5"/>
      <c r="C50" s="6" t="s">
        <v>67</v>
      </c>
      <c r="D50" s="6">
        <v>1800</v>
      </c>
      <c r="E50" s="6">
        <v>545</v>
      </c>
      <c r="F50" s="6">
        <v>870</v>
      </c>
      <c r="G50" s="3">
        <v>1</v>
      </c>
      <c r="H50" s="50"/>
      <c r="I50" s="9">
        <v>21</v>
      </c>
      <c r="J50" s="10">
        <f t="shared" si="12"/>
        <v>0</v>
      </c>
    </row>
    <row r="51" spans="1:10" ht="15">
      <c r="A51" s="4">
        <v>1</v>
      </c>
      <c r="B51" s="5"/>
      <c r="C51" s="6" t="s">
        <v>16</v>
      </c>
      <c r="D51" s="6">
        <v>18</v>
      </c>
      <c r="E51" s="6">
        <v>150</v>
      </c>
      <c r="F51" s="6">
        <v>770</v>
      </c>
      <c r="G51" s="3">
        <v>1</v>
      </c>
      <c r="H51" s="50"/>
      <c r="I51" s="9">
        <v>21</v>
      </c>
      <c r="J51" s="10">
        <f t="shared" si="12"/>
        <v>0</v>
      </c>
    </row>
    <row r="52" spans="1:10" ht="34.2">
      <c r="A52" s="4">
        <v>20</v>
      </c>
      <c r="B52" s="5"/>
      <c r="C52" s="6" t="s">
        <v>67</v>
      </c>
      <c r="D52" s="6">
        <v>1800</v>
      </c>
      <c r="E52" s="6">
        <v>545</v>
      </c>
      <c r="F52" s="6">
        <v>870</v>
      </c>
      <c r="G52" s="3">
        <v>1</v>
      </c>
      <c r="H52" s="50"/>
      <c r="I52" s="9">
        <v>21</v>
      </c>
      <c r="J52" s="10">
        <f aca="true" t="shared" si="13" ref="J52:J57">G52*H52</f>
        <v>0</v>
      </c>
    </row>
    <row r="53" spans="1:10" ht="45.6">
      <c r="A53" s="4">
        <v>19</v>
      </c>
      <c r="B53" s="5"/>
      <c r="C53" s="6" t="s">
        <v>22</v>
      </c>
      <c r="D53" s="6">
        <v>600</v>
      </c>
      <c r="E53" s="6">
        <v>520</v>
      </c>
      <c r="F53" s="6">
        <v>870</v>
      </c>
      <c r="G53" s="3">
        <v>1</v>
      </c>
      <c r="H53" s="50"/>
      <c r="I53" s="9">
        <v>21</v>
      </c>
      <c r="J53" s="10">
        <f t="shared" si="13"/>
        <v>0</v>
      </c>
    </row>
    <row r="54" spans="1:10" ht="45.6">
      <c r="A54" s="4">
        <v>19</v>
      </c>
      <c r="B54" s="5"/>
      <c r="C54" s="6" t="s">
        <v>22</v>
      </c>
      <c r="D54" s="6">
        <v>600</v>
      </c>
      <c r="E54" s="6">
        <v>520</v>
      </c>
      <c r="F54" s="6">
        <v>870</v>
      </c>
      <c r="G54" s="3">
        <v>1</v>
      </c>
      <c r="H54" s="50"/>
      <c r="I54" s="9">
        <v>21</v>
      </c>
      <c r="J54" s="10">
        <f t="shared" si="13"/>
        <v>0</v>
      </c>
    </row>
    <row r="55" spans="1:10" ht="34.2">
      <c r="A55" s="4">
        <v>18</v>
      </c>
      <c r="B55" s="5"/>
      <c r="C55" s="6" t="s">
        <v>18</v>
      </c>
      <c r="D55" s="6">
        <v>900</v>
      </c>
      <c r="E55" s="6">
        <v>570</v>
      </c>
      <c r="F55" s="6">
        <v>870</v>
      </c>
      <c r="G55" s="3">
        <v>1</v>
      </c>
      <c r="H55" s="50"/>
      <c r="I55" s="9">
        <v>21</v>
      </c>
      <c r="J55" s="10">
        <f t="shared" si="13"/>
        <v>0</v>
      </c>
    </row>
    <row r="56" spans="1:10" ht="22.8">
      <c r="A56" s="4">
        <v>21</v>
      </c>
      <c r="B56" s="5"/>
      <c r="C56" s="6" t="s">
        <v>68</v>
      </c>
      <c r="D56" s="6"/>
      <c r="E56" s="6"/>
      <c r="F56" s="6"/>
      <c r="G56" s="3">
        <v>2</v>
      </c>
      <c r="H56" s="50"/>
      <c r="I56" s="9">
        <v>21</v>
      </c>
      <c r="J56" s="10">
        <f t="shared" si="13"/>
        <v>0</v>
      </c>
    </row>
    <row r="57" spans="1:10" ht="45.6">
      <c r="A57" s="4">
        <v>5</v>
      </c>
      <c r="B57" s="5"/>
      <c r="C57" s="6" t="s">
        <v>47</v>
      </c>
      <c r="D57" s="6">
        <v>1000</v>
      </c>
      <c r="E57" s="6">
        <v>750</v>
      </c>
      <c r="F57" s="6">
        <v>35</v>
      </c>
      <c r="G57" s="69">
        <v>3.92</v>
      </c>
      <c r="H57" s="50"/>
      <c r="I57" s="9">
        <v>21</v>
      </c>
      <c r="J57" s="10">
        <f t="shared" si="13"/>
        <v>0</v>
      </c>
    </row>
    <row r="58" spans="1:10" ht="45.6">
      <c r="A58" s="4">
        <v>5</v>
      </c>
      <c r="B58" s="5"/>
      <c r="C58" s="6" t="s">
        <v>47</v>
      </c>
      <c r="D58" s="6">
        <v>1000</v>
      </c>
      <c r="E58" s="6">
        <v>600</v>
      </c>
      <c r="F58" s="6">
        <v>35</v>
      </c>
      <c r="G58" s="69">
        <v>3.92</v>
      </c>
      <c r="H58" s="50"/>
      <c r="I58" s="9">
        <v>21</v>
      </c>
      <c r="J58" s="10">
        <f aca="true" t="shared" si="14" ref="J58:J59">G58*H58</f>
        <v>0</v>
      </c>
    </row>
    <row r="59" spans="1:10" ht="22.8">
      <c r="A59" s="4">
        <v>22</v>
      </c>
      <c r="B59" s="5"/>
      <c r="C59" s="6" t="s">
        <v>48</v>
      </c>
      <c r="D59" s="6"/>
      <c r="E59" s="6"/>
      <c r="F59" s="6"/>
      <c r="G59" s="3">
        <v>6</v>
      </c>
      <c r="H59" s="50"/>
      <c r="I59" s="9">
        <v>21</v>
      </c>
      <c r="J59" s="10">
        <f t="shared" si="14"/>
        <v>0</v>
      </c>
    </row>
    <row r="60" spans="1:10" ht="15">
      <c r="A60" s="4"/>
      <c r="B60" s="5"/>
      <c r="C60" s="6"/>
      <c r="D60" s="6"/>
      <c r="E60" s="6"/>
      <c r="F60" s="6"/>
      <c r="G60" s="3"/>
      <c r="H60" s="50"/>
      <c r="I60" s="9"/>
      <c r="J60" s="10"/>
    </row>
    <row r="61" spans="1:10" ht="15">
      <c r="A61" s="4"/>
      <c r="B61" s="14" t="s">
        <v>49</v>
      </c>
      <c r="C61" s="15" t="s">
        <v>21</v>
      </c>
      <c r="D61" s="16">
        <v>4070</v>
      </c>
      <c r="E61" s="16">
        <v>750</v>
      </c>
      <c r="F61" s="16">
        <v>900</v>
      </c>
      <c r="G61" s="12">
        <v>1</v>
      </c>
      <c r="H61" s="50"/>
      <c r="I61" s="9"/>
      <c r="J61" s="10"/>
    </row>
    <row r="62" spans="1:10" ht="45.6">
      <c r="A62" s="4">
        <v>12</v>
      </c>
      <c r="B62" s="5"/>
      <c r="C62" s="6" t="s">
        <v>33</v>
      </c>
      <c r="D62" s="6">
        <v>900</v>
      </c>
      <c r="E62" s="6">
        <v>570</v>
      </c>
      <c r="F62" s="6">
        <v>870</v>
      </c>
      <c r="G62" s="3">
        <v>1</v>
      </c>
      <c r="H62" s="50"/>
      <c r="I62" s="9">
        <v>21</v>
      </c>
      <c r="J62" s="10">
        <f aca="true" t="shared" si="15" ref="J62:J68">G62*H62</f>
        <v>0</v>
      </c>
    </row>
    <row r="63" spans="1:10" ht="45.6">
      <c r="A63" s="4">
        <v>12</v>
      </c>
      <c r="B63" s="5"/>
      <c r="C63" s="6" t="s">
        <v>33</v>
      </c>
      <c r="D63" s="6">
        <v>900</v>
      </c>
      <c r="E63" s="6">
        <v>570</v>
      </c>
      <c r="F63" s="6">
        <v>870</v>
      </c>
      <c r="G63" s="3">
        <v>1</v>
      </c>
      <c r="H63" s="50"/>
      <c r="I63" s="9">
        <v>21</v>
      </c>
      <c r="J63" s="10">
        <f t="shared" si="15"/>
        <v>0</v>
      </c>
    </row>
    <row r="64" spans="1:10" ht="45.6">
      <c r="A64" s="4">
        <v>13</v>
      </c>
      <c r="B64" s="5"/>
      <c r="C64" s="6" t="s">
        <v>22</v>
      </c>
      <c r="D64" s="6">
        <v>600</v>
      </c>
      <c r="E64" s="6">
        <v>570</v>
      </c>
      <c r="F64" s="6">
        <v>870</v>
      </c>
      <c r="G64" s="3">
        <v>1</v>
      </c>
      <c r="H64" s="50"/>
      <c r="I64" s="9">
        <v>21</v>
      </c>
      <c r="J64" s="10">
        <f t="shared" si="15"/>
        <v>0</v>
      </c>
    </row>
    <row r="65" spans="1:10" ht="45.6">
      <c r="A65" s="4">
        <v>13</v>
      </c>
      <c r="B65" s="5"/>
      <c r="C65" s="6" t="s">
        <v>22</v>
      </c>
      <c r="D65" s="6">
        <v>600</v>
      </c>
      <c r="E65" s="6">
        <v>570</v>
      </c>
      <c r="F65" s="6">
        <v>870</v>
      </c>
      <c r="G65" s="3">
        <v>1</v>
      </c>
      <c r="H65" s="50"/>
      <c r="I65" s="9">
        <v>21</v>
      </c>
      <c r="J65" s="10">
        <f t="shared" si="15"/>
        <v>0</v>
      </c>
    </row>
    <row r="66" spans="1:10" ht="45.6">
      <c r="A66" s="4">
        <v>12</v>
      </c>
      <c r="B66" s="5"/>
      <c r="C66" s="6" t="s">
        <v>33</v>
      </c>
      <c r="D66" s="6">
        <v>900</v>
      </c>
      <c r="E66" s="6">
        <v>570</v>
      </c>
      <c r="F66" s="6">
        <v>870</v>
      </c>
      <c r="G66" s="3">
        <v>1</v>
      </c>
      <c r="H66" s="50"/>
      <c r="I66" s="9">
        <v>21</v>
      </c>
      <c r="J66" s="10">
        <f t="shared" si="15"/>
        <v>0</v>
      </c>
    </row>
    <row r="67" spans="1:10" ht="15">
      <c r="A67" s="4">
        <v>1</v>
      </c>
      <c r="B67" s="5"/>
      <c r="C67" s="6" t="s">
        <v>16</v>
      </c>
      <c r="D67" s="6">
        <v>18</v>
      </c>
      <c r="E67" s="6">
        <v>150</v>
      </c>
      <c r="F67" s="6">
        <v>770</v>
      </c>
      <c r="G67" s="3">
        <v>1</v>
      </c>
      <c r="H67" s="50"/>
      <c r="I67" s="9">
        <v>21</v>
      </c>
      <c r="J67" s="10">
        <f t="shared" si="15"/>
        <v>0</v>
      </c>
    </row>
    <row r="68" spans="1:10" ht="34.2">
      <c r="A68" s="4">
        <v>5</v>
      </c>
      <c r="B68" s="5"/>
      <c r="C68" s="6" t="s">
        <v>29</v>
      </c>
      <c r="D68" s="6">
        <v>1000</v>
      </c>
      <c r="E68" s="6">
        <v>750</v>
      </c>
      <c r="F68" s="6">
        <v>42</v>
      </c>
      <c r="G68" s="69">
        <v>4.07</v>
      </c>
      <c r="H68" s="50"/>
      <c r="I68" s="9">
        <v>21</v>
      </c>
      <c r="J68" s="10">
        <f t="shared" si="15"/>
        <v>0</v>
      </c>
    </row>
    <row r="69" spans="1:10" ht="15">
      <c r="A69" s="4"/>
      <c r="B69" s="5"/>
      <c r="C69" s="6"/>
      <c r="D69" s="6"/>
      <c r="E69" s="6"/>
      <c r="F69" s="6"/>
      <c r="G69" s="3"/>
      <c r="H69" s="50"/>
      <c r="I69" s="9"/>
      <c r="J69" s="10"/>
    </row>
    <row r="70" spans="1:10" ht="15">
      <c r="A70" s="4"/>
      <c r="B70" s="14" t="s">
        <v>50</v>
      </c>
      <c r="C70" s="15" t="s">
        <v>51</v>
      </c>
      <c r="D70" s="16">
        <v>1350</v>
      </c>
      <c r="E70" s="16">
        <v>750</v>
      </c>
      <c r="F70" s="16">
        <v>900</v>
      </c>
      <c r="G70" s="12">
        <v>1</v>
      </c>
      <c r="H70" s="50"/>
      <c r="I70" s="9"/>
      <c r="J70" s="10"/>
    </row>
    <row r="71" spans="1:10" ht="34.2">
      <c r="A71" s="4">
        <v>23</v>
      </c>
      <c r="B71" s="5"/>
      <c r="C71" s="6" t="s">
        <v>70</v>
      </c>
      <c r="D71" s="6">
        <v>1330</v>
      </c>
      <c r="E71" s="6">
        <v>695</v>
      </c>
      <c r="F71" s="6">
        <v>870</v>
      </c>
      <c r="G71" s="3">
        <v>1</v>
      </c>
      <c r="H71" s="50"/>
      <c r="I71" s="9">
        <v>21</v>
      </c>
      <c r="J71" s="10">
        <f aca="true" t="shared" si="16" ref="J71:J72">G71*H71</f>
        <v>0</v>
      </c>
    </row>
    <row r="72" spans="1:10" ht="45.6">
      <c r="A72" s="4">
        <v>5</v>
      </c>
      <c r="B72" s="5"/>
      <c r="C72" s="6" t="s">
        <v>45</v>
      </c>
      <c r="D72" s="6">
        <v>1000</v>
      </c>
      <c r="E72" s="6">
        <v>750</v>
      </c>
      <c r="F72" s="6">
        <v>35</v>
      </c>
      <c r="G72" s="69">
        <v>1.35</v>
      </c>
      <c r="H72" s="50"/>
      <c r="I72" s="9">
        <v>21</v>
      </c>
      <c r="J72" s="10">
        <f t="shared" si="16"/>
        <v>0</v>
      </c>
    </row>
    <row r="73" spans="1:10" ht="15">
      <c r="A73" s="4"/>
      <c r="B73" s="5"/>
      <c r="C73" s="6"/>
      <c r="D73" s="6"/>
      <c r="E73" s="6"/>
      <c r="F73" s="6"/>
      <c r="G73" s="3"/>
      <c r="H73" s="50"/>
      <c r="I73" s="9"/>
      <c r="J73" s="10"/>
    </row>
    <row r="74" spans="1:10" ht="15">
      <c r="A74" s="20"/>
      <c r="B74" s="21"/>
      <c r="C74" s="22"/>
      <c r="D74" s="23"/>
      <c r="E74" s="23"/>
      <c r="F74" s="23"/>
      <c r="G74" s="20"/>
      <c r="H74" s="24"/>
      <c r="I74" s="25"/>
      <c r="J74" s="26">
        <f>SUM(J2:J73)</f>
        <v>0</v>
      </c>
    </row>
    <row r="75" spans="1:10" ht="15">
      <c r="A75" s="27"/>
      <c r="B75" s="28"/>
      <c r="C75" s="29"/>
      <c r="D75" s="31"/>
      <c r="E75" s="31"/>
      <c r="F75" s="31"/>
      <c r="G75" s="27"/>
      <c r="H75" s="32"/>
      <c r="I75" s="33"/>
      <c r="J75" s="34"/>
    </row>
    <row r="76" spans="1:10" ht="15">
      <c r="A76" s="27"/>
      <c r="B76" s="28"/>
      <c r="C76" s="29"/>
      <c r="D76" s="30"/>
      <c r="E76" s="30"/>
      <c r="F76" s="30"/>
      <c r="G76" s="27"/>
      <c r="H76" s="32"/>
      <c r="I76" s="33"/>
      <c r="J76" s="34"/>
    </row>
    <row r="77" spans="1:10" ht="15">
      <c r="A77" s="61"/>
      <c r="B77" s="62"/>
      <c r="C77" s="63" t="s">
        <v>10</v>
      </c>
      <c r="D77" s="64"/>
      <c r="E77" s="64"/>
      <c r="F77" s="64"/>
      <c r="G77" s="61"/>
      <c r="H77" s="65"/>
      <c r="I77" s="66"/>
      <c r="J77" s="67"/>
    </row>
    <row r="78" spans="1:10" ht="15">
      <c r="A78" s="3"/>
      <c r="B78" s="36"/>
      <c r="C78" s="41" t="s">
        <v>11</v>
      </c>
      <c r="D78" s="37"/>
      <c r="E78" s="37"/>
      <c r="F78" s="37"/>
      <c r="G78" s="35">
        <v>1</v>
      </c>
      <c r="H78" s="51"/>
      <c r="I78" s="39">
        <v>21</v>
      </c>
      <c r="J78" s="40">
        <f>G78*H78</f>
        <v>0</v>
      </c>
    </row>
    <row r="79" spans="1:10" ht="15">
      <c r="A79" s="3"/>
      <c r="B79" s="36"/>
      <c r="C79" s="41" t="s">
        <v>73</v>
      </c>
      <c r="D79" s="37"/>
      <c r="E79" s="37"/>
      <c r="F79" s="37"/>
      <c r="G79" s="35">
        <v>1</v>
      </c>
      <c r="H79" s="52"/>
      <c r="I79" s="39">
        <v>21</v>
      </c>
      <c r="J79" s="40">
        <f aca="true" t="shared" si="17" ref="J79">G79*H79</f>
        <v>0</v>
      </c>
    </row>
    <row r="80" spans="1:10" ht="15">
      <c r="A80" s="3"/>
      <c r="B80" s="36"/>
      <c r="C80" s="41" t="s">
        <v>52</v>
      </c>
      <c r="D80" s="37"/>
      <c r="E80" s="37"/>
      <c r="F80" s="37"/>
      <c r="G80" s="35">
        <v>1</v>
      </c>
      <c r="H80" s="52"/>
      <c r="I80" s="39">
        <v>21</v>
      </c>
      <c r="J80" s="40">
        <f aca="true" t="shared" si="18" ref="J80">G80*H80</f>
        <v>0</v>
      </c>
    </row>
    <row r="81" spans="1:10" ht="15">
      <c r="A81" s="35"/>
      <c r="B81" s="36"/>
      <c r="C81" s="41"/>
      <c r="D81" s="37"/>
      <c r="E81" s="37"/>
      <c r="F81" s="37"/>
      <c r="G81" s="35"/>
      <c r="H81" s="38"/>
      <c r="I81" s="42"/>
      <c r="J81" s="40"/>
    </row>
    <row r="82" spans="1:10" ht="15">
      <c r="A82" s="43"/>
      <c r="B82" s="43"/>
      <c r="C82" s="44" t="s">
        <v>12</v>
      </c>
      <c r="D82" s="43"/>
      <c r="E82" s="43"/>
      <c r="F82" s="43"/>
      <c r="G82" s="44"/>
      <c r="H82" s="45"/>
      <c r="I82" s="46"/>
      <c r="J82" s="47">
        <f>SUM(J74:J81)</f>
        <v>0</v>
      </c>
    </row>
    <row r="83" spans="1:10" ht="15">
      <c r="A83" s="43"/>
      <c r="B83" s="43"/>
      <c r="C83" s="44" t="s">
        <v>13</v>
      </c>
      <c r="D83" s="43"/>
      <c r="E83" s="43"/>
      <c r="F83" s="43"/>
      <c r="G83" s="44"/>
      <c r="H83" s="45"/>
      <c r="I83" s="46"/>
      <c r="J83" s="47">
        <f>J82*21%</f>
        <v>0</v>
      </c>
    </row>
    <row r="84" spans="1:10" ht="15">
      <c r="A84" s="43"/>
      <c r="B84" s="43"/>
      <c r="C84" s="44" t="s">
        <v>14</v>
      </c>
      <c r="D84" s="43"/>
      <c r="E84" s="43"/>
      <c r="F84" s="43"/>
      <c r="G84" s="44"/>
      <c r="H84" s="45"/>
      <c r="I84" s="46"/>
      <c r="J84" s="47">
        <f>SUM(J82:J83)</f>
        <v>0</v>
      </c>
    </row>
    <row r="86" ht="15">
      <c r="C86" s="73" t="s">
        <v>15</v>
      </c>
    </row>
    <row r="87" ht="15">
      <c r="C87" t="s">
        <v>53</v>
      </c>
    </row>
    <row r="88" ht="15">
      <c r="C88" t="s">
        <v>54</v>
      </c>
    </row>
    <row r="89" ht="15">
      <c r="C89" t="s">
        <v>55</v>
      </c>
    </row>
    <row r="90" ht="15">
      <c r="C90" t="s">
        <v>71</v>
      </c>
    </row>
    <row r="91" ht="15">
      <c r="C91" t="s">
        <v>56</v>
      </c>
    </row>
    <row r="92" ht="15">
      <c r="C92" t="s">
        <v>57</v>
      </c>
    </row>
    <row r="93" ht="15">
      <c r="C93" t="s">
        <v>72</v>
      </c>
    </row>
    <row r="94" ht="15">
      <c r="C94" t="s">
        <v>58</v>
      </c>
    </row>
    <row r="95" ht="15">
      <c r="C95" t="s">
        <v>62</v>
      </c>
    </row>
    <row r="96" ht="15">
      <c r="C96" t="s">
        <v>59</v>
      </c>
    </row>
    <row r="97" ht="15">
      <c r="C97" t="s">
        <v>60</v>
      </c>
    </row>
    <row r="98" ht="15">
      <c r="C98" s="68" t="s">
        <v>61</v>
      </c>
    </row>
  </sheetData>
  <printOptions/>
  <pageMargins left="0.7" right="0.7" top="0.75" bottom="0.75" header="0.3" footer="0.3"/>
  <pageSetup horizontalDpi="600" verticalDpi="600" orientation="portrait" paperSize="9" scale="82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2023-03-17T08:22:58Z</dcterms:created>
  <dcterms:modified xsi:type="dcterms:W3CDTF">2023-04-03T13:04:57Z</dcterms:modified>
  <cp:category/>
  <cp:version/>
  <cp:contentType/>
  <cp:contentStatus/>
</cp:coreProperties>
</file>