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6335" yWindow="105" windowWidth="12495" windowHeight="14700"/>
  </bookViews>
  <sheets>
    <sheet name="rozpočet FVE" sheetId="3" r:id="rId1"/>
  </sheets>
  <externalReferences>
    <externalReference r:id="rId2"/>
  </externalReferences>
  <definedNames>
    <definedName name="body_kapitoly">#REF!</definedName>
    <definedName name="body_list_rkap">#REF!</definedName>
    <definedName name="body_rozpocty_rozpocty">#REF!</definedName>
    <definedName name="body_sumpolozky.0">#REF!</definedName>
    <definedName name="body_sumpolozky.1">#REF!</definedName>
    <definedName name="body_sumpolozky.2">#REF!</definedName>
    <definedName name="body_typy.0">#REF!</definedName>
    <definedName name="body_typy.1">#REF!</definedName>
    <definedName name="body_typy.2">#REF!</definedName>
    <definedName name="Dodavka">[1]Rekapitulace!$G$8</definedName>
    <definedName name="end_rozpocty_rozpocty">#REF!</definedName>
    <definedName name="HSV">[1]Rekapitulace!$E$8</definedName>
    <definedName name="HZS">[1]Rekapitulace!$I$8</definedName>
    <definedName name="Mont">[1]Rekapitulace!$H$8</definedName>
    <definedName name="PocetMJ">#REF!</definedName>
    <definedName name="PSV">[1]Rekapitulace!$F$8</definedName>
    <definedName name="sum_kapitoly.0">#REF!</definedName>
    <definedName name="sum_kapitoly.1">#REF!</definedName>
    <definedName name="sum_kapitoly.2">#REF!</definedName>
    <definedName name="sum_list_rkap">#REF!</definedName>
    <definedName name="top_list_rkap">#REF!</definedName>
    <definedName name="VRN">[1]Rekapitulace!$H$17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
  <c r="F9"/>
  <c r="F15"/>
  <c r="F16"/>
  <c r="F17" s="1"/>
  <c r="F82"/>
  <c r="F81"/>
  <c r="F80"/>
  <c r="F79"/>
  <c r="F78"/>
  <c r="F77"/>
  <c r="F76"/>
  <c r="F75"/>
  <c r="F74"/>
  <c r="F73"/>
  <c r="F68"/>
  <c r="F67"/>
  <c r="F66"/>
  <c r="F65"/>
  <c r="F64"/>
  <c r="F63"/>
  <c r="F62"/>
  <c r="F61"/>
  <c r="F60"/>
  <c r="F59"/>
  <c r="F58"/>
  <c r="F57"/>
  <c r="F56"/>
  <c r="F51"/>
  <c r="F50"/>
  <c r="F45"/>
  <c r="F44"/>
  <c r="F43"/>
  <c r="F42"/>
  <c r="F41"/>
  <c r="F40"/>
  <c r="F39"/>
  <c r="F38"/>
  <c r="F33"/>
  <c r="F32"/>
  <c r="F31"/>
  <c r="F30"/>
  <c r="F29"/>
  <c r="F28"/>
  <c r="F27"/>
  <c r="F26"/>
  <c r="F21"/>
  <c r="F22" s="1"/>
  <c r="F10"/>
  <c r="F52" l="1"/>
  <c r="F83"/>
  <c r="F69"/>
  <c r="F46"/>
  <c r="F34"/>
  <c r="F11"/>
  <c r="F85" l="1"/>
</calcChain>
</file>

<file path=xl/sharedStrings.xml><?xml version="1.0" encoding="utf-8"?>
<sst xmlns="http://schemas.openxmlformats.org/spreadsheetml/2006/main" count="183" uniqueCount="76">
  <si>
    <t>Celkem</t>
  </si>
  <si>
    <t>Počet</t>
  </si>
  <si>
    <t>MJ</t>
  </si>
  <si>
    <t>Popis položky</t>
  </si>
  <si>
    <t>CELKEM</t>
  </si>
  <si>
    <t>ks</t>
  </si>
  <si>
    <t>m</t>
  </si>
  <si>
    <t>hod</t>
  </si>
  <si>
    <t>Materiál/jedn.</t>
  </si>
  <si>
    <t>Montáž/jedn.</t>
  </si>
  <si>
    <t>*</t>
  </si>
  <si>
    <t>set</t>
  </si>
  <si>
    <t>Cena celkem bez DPH</t>
  </si>
  <si>
    <t>Strukturovaná kabeláž</t>
  </si>
  <si>
    <t>CYKY-J 5x1.5</t>
  </si>
  <si>
    <t>REVIZE, ZKOUŠKY, HZS</t>
  </si>
  <si>
    <t>zkušební provoz</t>
  </si>
  <si>
    <t>zaučení obsluhy</t>
  </si>
  <si>
    <t>zabezpečení pracoviště</t>
  </si>
  <si>
    <t>revize</t>
  </si>
  <si>
    <t>Jistič 20B/3</t>
  </si>
  <si>
    <t>Jistič 2B/1</t>
  </si>
  <si>
    <t>kpl</t>
  </si>
  <si>
    <r>
      <t xml:space="preserve">Přesun hmot a režie, </t>
    </r>
    <r>
      <rPr>
        <b/>
        <sz val="8"/>
        <rFont val="Arial"/>
        <family val="2"/>
        <charset val="238"/>
      </rPr>
      <t xml:space="preserve">proměnlivá položka </t>
    </r>
  </si>
  <si>
    <t>CYY 1x16 zz</t>
  </si>
  <si>
    <t>CYY 1x6 zz</t>
  </si>
  <si>
    <t xml:space="preserve">Ekvipotencionální svorkovnice EPS 1 </t>
  </si>
  <si>
    <t>Mechanizační prostředky (jeřáb, plošiny, lešení …)</t>
  </si>
  <si>
    <t>den</t>
  </si>
  <si>
    <t xml:space="preserve">STAVBA </t>
  </si>
  <si>
    <t xml:space="preserve">STAVEBNÍK </t>
  </si>
  <si>
    <t xml:space="preserve">Podružný materiál </t>
  </si>
  <si>
    <t>Konektor RJ 45</t>
  </si>
  <si>
    <t>Kabel FTP4p cat 5e</t>
  </si>
  <si>
    <t>Kabelové trasy, vyrovnání potenciálu</t>
  </si>
  <si>
    <t xml:space="preserve">Dozbrojení stávající rozvaděč </t>
  </si>
  <si>
    <t xml:space="preserve">Solární kabel H1Z2Z2-K, 6mm2 </t>
  </si>
  <si>
    <t>Rozvaděč RE</t>
  </si>
  <si>
    <t>Jistič 25B/3</t>
  </si>
  <si>
    <t>LV 40X40 ELEKTROINSTALAČNÍ PROFIL 40X40MM BÍLÁ</t>
  </si>
  <si>
    <t xml:space="preserve">POZNÁMKY: </t>
  </si>
  <si>
    <t>zednické výpomoci (průrazy, sekání, frézování, zapravení ...)</t>
  </si>
  <si>
    <t xml:space="preserve">Fotovoltaická elektrárna na Farní  budova Tvarožná 39,    do  10 kW s akumulací </t>
  </si>
  <si>
    <t xml:space="preserve">Římskokatolická  farnost  Tvarožná </t>
  </si>
  <si>
    <t>SVODIČ PŘEPĚTÍ -TYP1+2, 4X25KA/30KA, 230V, 4PÓL, PRO SÍTĚ TN-S</t>
  </si>
  <si>
    <t>Stykač  RSI-40-04-A230</t>
  </si>
  <si>
    <t xml:space="preserve">Smart meter - montáž </t>
  </si>
  <si>
    <t>CYKY-J 5x6</t>
  </si>
  <si>
    <t>Elektroměrový  rozvaděč dvoutarifní FVE - schválený  pro  síť E.GD</t>
  </si>
  <si>
    <t>demontáž stávajícího ER</t>
  </si>
  <si>
    <t>proudový  chránič ( vymístění  ze stávajícího ER do  HDR)</t>
  </si>
  <si>
    <t>rozvaděč DC-RFVE</t>
  </si>
  <si>
    <t xml:space="preserve">Kompletní DC rozvaděč pro FVE   2 stringy (2x16 A ) </t>
  </si>
  <si>
    <t xml:space="preserve"> rozvaděč AC-RFVE</t>
  </si>
  <si>
    <t xml:space="preserve">Podružný materiál, svorky, žlaby, vývodky, vodiče </t>
  </si>
  <si>
    <t xml:space="preserve">Vnitřní zapojení , kompletace , zkoušky rozvaděče </t>
  </si>
  <si>
    <t>Komponenty systému  FVE</t>
  </si>
  <si>
    <t>Solární konektory MC4 + -,</t>
  </si>
  <si>
    <t>páry</t>
  </si>
  <si>
    <t>nosný systém (H profil, příchytky středové, krejní černé, nerezové držáky,spoj materiál))</t>
  </si>
  <si>
    <t xml:space="preserve">uzemňovací svorky </t>
  </si>
  <si>
    <t xml:space="preserve">Vzájemné  propojení  jednotlivých  komponentů FVE systému a odzkoušení </t>
  </si>
  <si>
    <t>Kabelový žlab 100 drátěný program  komplet vč. spojek, konzol, závěsů …</t>
  </si>
  <si>
    <t>Dodavatelská dokumentace vč. skutečného provedení</t>
  </si>
  <si>
    <t>Plastová rozvodnice na povrch- 48 modůlů  (4X12M) IP40</t>
  </si>
  <si>
    <t>CYKY-J 5x4</t>
  </si>
  <si>
    <t>Hliníkový  hromosvodový drát  průměr 8 mm</t>
  </si>
  <si>
    <t xml:space="preserve">Uzemňovací svorky </t>
  </si>
  <si>
    <t xml:space="preserve">zemní krabice </t>
  </si>
  <si>
    <t>Trubka kopoflex  100</t>
  </si>
  <si>
    <t>zemní  práce - kabelová  rýha (výkop zához)</t>
  </si>
  <si>
    <t>Připojení FVE do stávající instalce v HDR</t>
  </si>
  <si>
    <t xml:space="preserve">požky pro  vyplňění </t>
  </si>
  <si>
    <r>
      <rPr>
        <b/>
        <sz val="7.5"/>
        <rFont val="Arial CE"/>
        <charset val="238"/>
      </rPr>
      <t>Hybridní,3F asymetrický střídač,15 kW,</t>
    </r>
    <r>
      <rPr>
        <sz val="7.5"/>
        <rFont val="Arial CE"/>
        <family val="2"/>
        <charset val="238"/>
      </rPr>
      <t xml:space="preserve"> ( Min. požadované parametry viz.také TZ PD)                      </t>
    </r>
    <r>
      <rPr>
        <b/>
        <sz val="7.5"/>
        <rFont val="Arial CE"/>
        <charset val="238"/>
      </rPr>
      <t xml:space="preserve">Minimální závazné  požadavky na parametry a vlastnosti  měniče :                                                                      </t>
    </r>
    <r>
      <rPr>
        <sz val="7.5"/>
        <rFont val="Arial CE"/>
        <family val="2"/>
        <charset val="238"/>
      </rPr>
      <t xml:space="preserve">                                                                 Max. DC výkon: 18000 W
Max. vstupní napěti (Uoc max): 1000 V
Napěťové rozpětí (Umpp): 180-950 V
Počet připojovacích trackerů: 2
Jmenovitý výkon AC: 15000 W
Max. zdánlivý výstupní výkon (PAc max): 15000 VA
Jmenovitý výstup . proud (IAc nom): 21,8 A
Maximální výstupní proud 24.1
Euro účinnost: 97,7 %
Rozsah napětí Baterie 180-650 V                                                                                                                                                                                                                                                                                 Obsluha , nastavení parametrů a ovládání měniče musí být možné, mimo možnosti dál􀀐kového ovládání, také prostřednictvým dispeje a tlačítek přímo na měniči.Rozpadovým místem FV instalace bude výše uvedený měnič.Měnič musí umožňovat nastavení české národní normy pro integrovanou ochranu sítě, zajistitelnou přístupovým heslem. Tato funkcionalita zajistí odpojení FV systému od sítě při odchylkách napětí a frekvence dle podmínek uvedených ve smlouvě o připojení.
Součástí dodávky bude protokol o nastavení ochran pro žádost o umožnění trvalého provozu výrobny                                                                                                                              </t>
    </r>
  </si>
  <si>
    <t>Bateriové  úložiště -   ( min.10 KWh, SW kompatibilní  s nabízeným měničem )</t>
  </si>
  <si>
    <t>Modul 550 kWp (monokristalický)</t>
  </si>
</sst>
</file>

<file path=xl/styles.xml><?xml version="1.0" encoding="utf-8"?>
<styleSheet xmlns="http://schemas.openxmlformats.org/spreadsheetml/2006/main">
  <numFmts count="2">
    <numFmt numFmtId="164" formatCode="#,##0.00\ &quot;Kč&quot;"/>
    <numFmt numFmtId="165" formatCode="#,##0\ &quot;Kč&quot;"/>
  </numFmts>
  <fonts count="22">
    <font>
      <sz val="10"/>
      <name val="Arial CE"/>
      <charset val="238"/>
    </font>
    <font>
      <sz val="11"/>
      <color theme="1"/>
      <name val="Calibri"/>
      <family val="2"/>
      <charset val="238"/>
      <scheme val="minor"/>
    </font>
    <font>
      <sz val="10"/>
      <name val="Arial CE"/>
      <charset val="238"/>
    </font>
    <font>
      <b/>
      <i/>
      <sz val="14"/>
      <name val="Arial CE"/>
      <family val="2"/>
      <charset val="238"/>
    </font>
    <font>
      <b/>
      <sz val="10"/>
      <name val="Arial CE"/>
      <family val="2"/>
      <charset val="238"/>
    </font>
    <font>
      <b/>
      <sz val="9"/>
      <name val="Arial CE"/>
      <family val="2"/>
      <charset val="238"/>
    </font>
    <font>
      <b/>
      <sz val="8"/>
      <name val="Arial CE"/>
      <family val="2"/>
      <charset val="238"/>
    </font>
    <font>
      <sz val="8"/>
      <name val="Arial CE"/>
      <family val="2"/>
      <charset val="238"/>
    </font>
    <font>
      <b/>
      <sz val="3"/>
      <name val="Arial CE"/>
      <family val="2"/>
      <charset val="238"/>
    </font>
    <font>
      <sz val="3"/>
      <name val="Arial CE"/>
      <family val="2"/>
      <charset val="238"/>
    </font>
    <font>
      <b/>
      <i/>
      <sz val="12"/>
      <name val="Arial CE"/>
      <family val="2"/>
      <charset val="238"/>
    </font>
    <font>
      <sz val="8"/>
      <name val="Arial CE"/>
      <charset val="238"/>
    </font>
    <font>
      <sz val="10"/>
      <name val="Arial CE"/>
      <family val="2"/>
      <charset val="238"/>
    </font>
    <font>
      <sz val="7.5"/>
      <name val="Arial CE"/>
      <family val="2"/>
      <charset val="238"/>
    </font>
    <font>
      <sz val="8"/>
      <name val="Arial"/>
      <family val="2"/>
      <charset val="238"/>
    </font>
    <font>
      <b/>
      <sz val="8"/>
      <name val="Arial"/>
      <family val="2"/>
      <charset val="238"/>
    </font>
    <font>
      <b/>
      <sz val="10"/>
      <name val="Arial"/>
      <family val="2"/>
      <charset val="238"/>
    </font>
    <font>
      <sz val="3"/>
      <name val="Arial"/>
      <family val="2"/>
      <charset val="238"/>
    </font>
    <font>
      <sz val="10"/>
      <name val="Arial"/>
      <family val="2"/>
      <charset val="238"/>
    </font>
    <font>
      <b/>
      <sz val="10"/>
      <name val="Arial CE"/>
      <charset val="238"/>
    </font>
    <font>
      <b/>
      <sz val="7.5"/>
      <name val="Arial CE"/>
      <charset val="238"/>
    </font>
    <font>
      <sz val="7.5"/>
      <name val="Arial CE"/>
      <charset val="23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3" tint="0.59999389629810485"/>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cellStyleXfs>
  <cellXfs count="81">
    <xf numFmtId="0" fontId="0" fillId="0" borderId="0" xfId="0"/>
    <xf numFmtId="0" fontId="5" fillId="0" borderId="1" xfId="0" applyFont="1" applyBorder="1" applyAlignment="1">
      <alignment horizontal="right"/>
    </xf>
    <xf numFmtId="0" fontId="0" fillId="2" borderId="0" xfId="0" applyFill="1"/>
    <xf numFmtId="0" fontId="6" fillId="0" borderId="2" xfId="0" applyFont="1" applyBorder="1" applyAlignment="1">
      <alignment horizontal="right"/>
    </xf>
    <xf numFmtId="0" fontId="6" fillId="0" borderId="2" xfId="0" applyFont="1" applyBorder="1" applyAlignment="1">
      <alignment horizontal="left"/>
    </xf>
    <xf numFmtId="0" fontId="5" fillId="2" borderId="1" xfId="0" applyFont="1" applyFill="1" applyBorder="1" applyAlignment="1">
      <alignment horizontal="right"/>
    </xf>
    <xf numFmtId="0" fontId="0" fillId="3" borderId="3" xfId="0" applyFill="1" applyBorder="1"/>
    <xf numFmtId="165" fontId="3" fillId="3" borderId="3" xfId="0" applyNumberFormat="1" applyFont="1" applyFill="1" applyBorder="1" applyAlignment="1">
      <alignment horizontal="right"/>
    </xf>
    <xf numFmtId="0" fontId="8" fillId="0" borderId="1" xfId="0" applyFont="1" applyBorder="1" applyAlignment="1">
      <alignment horizontal="right"/>
    </xf>
    <xf numFmtId="0" fontId="9" fillId="3" borderId="3" xfId="0" applyFont="1" applyFill="1" applyBorder="1" applyAlignment="1">
      <alignment horizontal="right"/>
    </xf>
    <xf numFmtId="0" fontId="7" fillId="0" borderId="4" xfId="0" applyFont="1" applyBorder="1"/>
    <xf numFmtId="0" fontId="7" fillId="0" borderId="4" xfId="0" applyFont="1" applyBorder="1" applyAlignment="1">
      <alignment horizontal="right"/>
    </xf>
    <xf numFmtId="0" fontId="7" fillId="0" borderId="4" xfId="0" applyFont="1" applyBorder="1" applyAlignment="1">
      <alignment horizontal="left"/>
    </xf>
    <xf numFmtId="4" fontId="7" fillId="0" borderId="4" xfId="0" applyNumberFormat="1" applyFont="1" applyBorder="1" applyAlignment="1">
      <alignment horizontal="right"/>
    </xf>
    <xf numFmtId="164" fontId="7" fillId="0" borderId="4" xfId="0" applyNumberFormat="1" applyFont="1" applyBorder="1" applyAlignment="1">
      <alignment horizontal="right"/>
    </xf>
    <xf numFmtId="4" fontId="11" fillId="0" borderId="4" xfId="0" applyNumberFormat="1" applyFont="1" applyBorder="1"/>
    <xf numFmtId="0" fontId="4" fillId="2" borderId="5" xfId="0" applyFont="1" applyFill="1" applyBorder="1"/>
    <xf numFmtId="0" fontId="12" fillId="2" borderId="1" xfId="0" applyFont="1" applyFill="1" applyBorder="1"/>
    <xf numFmtId="0" fontId="12" fillId="2" borderId="1" xfId="0" applyFont="1" applyFill="1" applyBorder="1" applyAlignment="1">
      <alignment horizontal="right"/>
    </xf>
    <xf numFmtId="0" fontId="12" fillId="2" borderId="6" xfId="0" applyFont="1" applyFill="1" applyBorder="1" applyAlignment="1">
      <alignment horizontal="right"/>
    </xf>
    <xf numFmtId="0" fontId="6" fillId="0" borderId="4" xfId="0" applyFont="1" applyBorder="1"/>
    <xf numFmtId="0" fontId="6" fillId="0" borderId="4" xfId="0" applyFont="1" applyBorder="1" applyAlignment="1">
      <alignment horizontal="right"/>
    </xf>
    <xf numFmtId="0" fontId="6" fillId="0" borderId="4" xfId="0" applyFont="1" applyBorder="1" applyAlignment="1">
      <alignment horizontal="left"/>
    </xf>
    <xf numFmtId="0" fontId="7" fillId="0" borderId="4" xfId="1" applyFont="1" applyBorder="1" applyAlignment="1">
      <alignment horizontal="left" wrapText="1" shrinkToFit="1"/>
    </xf>
    <xf numFmtId="0" fontId="7" fillId="0" borderId="4" xfId="1" applyFont="1" applyBorder="1" applyAlignment="1">
      <alignment horizontal="right"/>
    </xf>
    <xf numFmtId="0" fontId="7" fillId="0" borderId="4" xfId="1" applyFont="1" applyBorder="1" applyAlignment="1">
      <alignment horizontal="left"/>
    </xf>
    <xf numFmtId="0" fontId="0" fillId="2" borderId="0" xfId="0" applyFill="1" applyAlignment="1">
      <alignment horizontal="right"/>
    </xf>
    <xf numFmtId="4" fontId="7" fillId="0" borderId="4" xfId="0" applyNumberFormat="1" applyFont="1" applyBorder="1"/>
    <xf numFmtId="0" fontId="4" fillId="2" borderId="9" xfId="0" applyFont="1" applyFill="1" applyBorder="1"/>
    <xf numFmtId="0" fontId="9" fillId="2" borderId="0" xfId="0" applyFont="1" applyFill="1" applyAlignment="1">
      <alignment horizontal="right"/>
    </xf>
    <xf numFmtId="0" fontId="0" fillId="2" borderId="10" xfId="0" applyFill="1" applyBorder="1"/>
    <xf numFmtId="0" fontId="6" fillId="0" borderId="11" xfId="0" applyFont="1" applyBorder="1"/>
    <xf numFmtId="0" fontId="6" fillId="0" borderId="12" xfId="0" applyFont="1" applyBorder="1" applyAlignment="1">
      <alignment horizontal="right"/>
    </xf>
    <xf numFmtId="0" fontId="5" fillId="0" borderId="5" xfId="0" applyFont="1" applyBorder="1" applyAlignment="1">
      <alignment horizontal="left"/>
    </xf>
    <xf numFmtId="165" fontId="5" fillId="2" borderId="6" xfId="0" applyNumberFormat="1" applyFont="1" applyFill="1" applyBorder="1" applyAlignment="1">
      <alignment horizontal="right"/>
    </xf>
    <xf numFmtId="4" fontId="7" fillId="0" borderId="0" xfId="0" applyNumberFormat="1" applyFont="1"/>
    <xf numFmtId="0" fontId="13" fillId="0" borderId="4" xfId="0" applyFont="1" applyBorder="1"/>
    <xf numFmtId="0" fontId="9" fillId="2" borderId="1" xfId="0" applyFont="1" applyFill="1" applyBorder="1" applyAlignment="1">
      <alignment horizontal="right"/>
    </xf>
    <xf numFmtId="0" fontId="0" fillId="2" borderId="1" xfId="0" applyFill="1" applyBorder="1"/>
    <xf numFmtId="0" fontId="0" fillId="2" borderId="6" xfId="0" applyFill="1" applyBorder="1"/>
    <xf numFmtId="0" fontId="0" fillId="2" borderId="10" xfId="0" applyFill="1" applyBorder="1" applyAlignment="1">
      <alignment horizontal="right"/>
    </xf>
    <xf numFmtId="0" fontId="10" fillId="3" borderId="7" xfId="0" applyFont="1" applyFill="1" applyBorder="1"/>
    <xf numFmtId="165" fontId="10" fillId="3" borderId="8" xfId="0" applyNumberFormat="1" applyFont="1" applyFill="1" applyBorder="1" applyAlignment="1">
      <alignment horizontal="right"/>
    </xf>
    <xf numFmtId="165" fontId="0" fillId="0" borderId="0" xfId="0" applyNumberFormat="1"/>
    <xf numFmtId="0" fontId="14" fillId="0" borderId="4" xfId="0" applyFont="1" applyBorder="1"/>
    <xf numFmtId="0" fontId="14" fillId="0" borderId="4" xfId="0" applyFont="1" applyBorder="1" applyAlignment="1">
      <alignment horizontal="right"/>
    </xf>
    <xf numFmtId="0" fontId="14" fillId="0" borderId="4" xfId="0" applyFont="1" applyBorder="1" applyAlignment="1">
      <alignment horizontal="left"/>
    </xf>
    <xf numFmtId="4" fontId="14" fillId="0" borderId="4" xfId="0" applyNumberFormat="1" applyFont="1" applyBorder="1"/>
    <xf numFmtId="164" fontId="14" fillId="0" borderId="4" xfId="0" applyNumberFormat="1" applyFont="1" applyBorder="1" applyAlignment="1">
      <alignment horizontal="right"/>
    </xf>
    <xf numFmtId="0" fontId="16" fillId="2" borderId="9" xfId="0" applyFont="1" applyFill="1" applyBorder="1"/>
    <xf numFmtId="0" fontId="17" fillId="2" borderId="0" xfId="0" applyFont="1" applyFill="1" applyAlignment="1">
      <alignment horizontal="right"/>
    </xf>
    <xf numFmtId="0" fontId="18" fillId="2" borderId="0" xfId="0" applyFont="1" applyFill="1"/>
    <xf numFmtId="0" fontId="18" fillId="2" borderId="10" xfId="0" applyFont="1" applyFill="1" applyBorder="1"/>
    <xf numFmtId="0" fontId="15" fillId="0" borderId="11" xfId="0" applyFont="1" applyBorder="1"/>
    <xf numFmtId="0" fontId="15" fillId="0" borderId="2" xfId="0" applyFont="1" applyBorder="1" applyAlignment="1">
      <alignment horizontal="right"/>
    </xf>
    <xf numFmtId="0" fontId="15" fillId="0" borderId="2" xfId="0" applyFont="1" applyBorder="1" applyAlignment="1">
      <alignment horizontal="left"/>
    </xf>
    <xf numFmtId="0" fontId="15" fillId="0" borderId="12" xfId="0" applyFont="1" applyBorder="1" applyAlignment="1">
      <alignment horizontal="right"/>
    </xf>
    <xf numFmtId="0" fontId="16" fillId="2" borderId="5" xfId="0" applyFont="1" applyFill="1" applyBorder="1"/>
    <xf numFmtId="0" fontId="17" fillId="2" borderId="1" xfId="0" applyFont="1" applyFill="1" applyBorder="1" applyAlignment="1">
      <alignment horizontal="right"/>
    </xf>
    <xf numFmtId="0" fontId="18" fillId="2" borderId="1" xfId="0" applyFont="1" applyFill="1" applyBorder="1"/>
    <xf numFmtId="0" fontId="18" fillId="2" borderId="6" xfId="0" applyFont="1" applyFill="1" applyBorder="1"/>
    <xf numFmtId="165" fontId="5" fillId="0" borderId="6" xfId="0" applyNumberFormat="1" applyFont="1" applyBorder="1" applyAlignment="1">
      <alignment horizontal="right"/>
    </xf>
    <xf numFmtId="0" fontId="19" fillId="0" borderId="0" xfId="0" applyFont="1"/>
    <xf numFmtId="0" fontId="7" fillId="4" borderId="4" xfId="0" applyFont="1" applyFill="1" applyBorder="1" applyAlignment="1">
      <alignment horizontal="right"/>
    </xf>
    <xf numFmtId="0" fontId="14" fillId="4" borderId="4" xfId="0" applyFont="1" applyFill="1" applyBorder="1" applyAlignment="1">
      <alignment horizontal="right"/>
    </xf>
    <xf numFmtId="4" fontId="7" fillId="4" borderId="4" xfId="0" applyNumberFormat="1" applyFont="1" applyFill="1" applyBorder="1" applyAlignment="1">
      <alignment horizontal="right"/>
    </xf>
    <xf numFmtId="4" fontId="14" fillId="4" borderId="4" xfId="0" applyNumberFormat="1" applyFont="1" applyFill="1" applyBorder="1"/>
    <xf numFmtId="4" fontId="14" fillId="4" borderId="4" xfId="0" applyNumberFormat="1" applyFont="1" applyFill="1" applyBorder="1" applyAlignment="1">
      <alignment horizontal="right"/>
    </xf>
    <xf numFmtId="4" fontId="7" fillId="4" borderId="4" xfId="0" applyNumberFormat="1" applyFont="1" applyFill="1" applyBorder="1"/>
    <xf numFmtId="4" fontId="11" fillId="4" borderId="4" xfId="0" applyNumberFormat="1" applyFont="1" applyFill="1" applyBorder="1"/>
    <xf numFmtId="4" fontId="14" fillId="0" borderId="4" xfId="0" applyNumberFormat="1" applyFont="1" applyBorder="1" applyAlignment="1">
      <alignment horizontal="right"/>
    </xf>
    <xf numFmtId="4" fontId="7" fillId="4" borderId="4" xfId="1" applyNumberFormat="1" applyFont="1" applyFill="1" applyBorder="1"/>
    <xf numFmtId="4" fontId="7" fillId="4" borderId="4" xfId="1" applyNumberFormat="1" applyFont="1" applyFill="1" applyBorder="1" applyAlignment="1">
      <alignment horizontal="right"/>
    </xf>
    <xf numFmtId="164" fontId="0" fillId="0" borderId="0" xfId="0" applyNumberFormat="1"/>
    <xf numFmtId="0" fontId="21" fillId="0" borderId="4" xfId="0" applyFont="1" applyBorder="1" applyAlignment="1">
      <alignment wrapText="1"/>
    </xf>
    <xf numFmtId="0" fontId="15" fillId="0" borderId="11" xfId="0" applyFont="1" applyBorder="1" applyAlignment="1">
      <alignment vertical="center" wrapText="1"/>
    </xf>
    <xf numFmtId="0" fontId="0" fillId="0" borderId="2" xfId="0" applyBorder="1" applyAlignment="1">
      <alignment vertical="center"/>
    </xf>
    <xf numFmtId="0" fontId="0" fillId="0" borderId="12" xfId="0" applyBorder="1" applyAlignment="1">
      <alignment vertical="center"/>
    </xf>
    <xf numFmtId="0" fontId="15" fillId="0" borderId="7" xfId="0" applyFont="1" applyBorder="1" applyAlignment="1">
      <alignment wrapText="1"/>
    </xf>
    <xf numFmtId="0" fontId="0" fillId="0" borderId="3" xfId="0" applyBorder="1"/>
    <xf numFmtId="0" fontId="0" fillId="0" borderId="8" xfId="0" applyBorder="1"/>
  </cellXfs>
  <cellStyles count="3">
    <cellStyle name="normální" xfId="0" builtinId="0"/>
    <cellStyle name="Normální 2" xfId="2"/>
    <cellStyle name="normální_Lis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ZAK&#193;ZKY\Zak16\_DOKON&#268;EN&#201;\010%20PILANA%20OSV&#282;TLEN&#205;\EL%2015\rozpo&#269;et%20silnoproud%20B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Položky"/>
    </sheetNames>
    <sheetDataSet>
      <sheetData sheetId="0"/>
      <sheetData sheetId="1">
        <row r="8">
          <cell r="E8">
            <v>0</v>
          </cell>
          <cell r="F8">
            <v>0</v>
          </cell>
          <cell r="G8">
            <v>0</v>
          </cell>
          <cell r="H8">
            <v>648057</v>
          </cell>
          <cell r="I8">
            <v>0</v>
          </cell>
        </row>
        <row r="17">
          <cell r="H17">
            <v>27000</v>
          </cell>
        </row>
      </sheetData>
      <sheetData sheetId="2"/>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91"/>
  <sheetViews>
    <sheetView tabSelected="1" topLeftCell="A70" workbookViewId="0">
      <selection activeCell="F85" sqref="F85"/>
    </sheetView>
  </sheetViews>
  <sheetFormatPr defaultRowHeight="12.75"/>
  <cols>
    <col min="1" max="1" width="59.140625" customWidth="1"/>
    <col min="2" max="2" width="5.42578125" customWidth="1"/>
    <col min="3" max="3" width="3.42578125" customWidth="1"/>
    <col min="4" max="4" width="10.28515625" customWidth="1"/>
    <col min="5" max="5" width="12.7109375" customWidth="1"/>
    <col min="6" max="6" width="14" bestFit="1" customWidth="1"/>
  </cols>
  <sheetData>
    <row r="1" spans="1:6">
      <c r="A1" s="57" t="s">
        <v>29</v>
      </c>
      <c r="B1" s="58"/>
      <c r="C1" s="59"/>
      <c r="D1" s="59"/>
      <c r="E1" s="59"/>
      <c r="F1" s="60"/>
    </row>
    <row r="2" spans="1:6">
      <c r="A2" s="75" t="s">
        <v>42</v>
      </c>
      <c r="B2" s="76"/>
      <c r="C2" s="76"/>
      <c r="D2" s="76"/>
      <c r="E2" s="76"/>
      <c r="F2" s="77"/>
    </row>
    <row r="3" spans="1:6">
      <c r="A3" s="57" t="s">
        <v>30</v>
      </c>
      <c r="B3" s="58"/>
      <c r="C3" s="59"/>
      <c r="D3" s="59"/>
      <c r="E3" s="59"/>
      <c r="F3" s="60"/>
    </row>
    <row r="4" spans="1:6">
      <c r="A4" s="75" t="s">
        <v>43</v>
      </c>
      <c r="B4" s="76"/>
      <c r="C4" s="76"/>
      <c r="D4" s="76"/>
      <c r="E4" s="76"/>
      <c r="F4" s="77"/>
    </row>
    <row r="5" spans="1:6">
      <c r="A5" s="78"/>
      <c r="B5" s="79"/>
      <c r="C5" s="79"/>
      <c r="D5" s="79"/>
      <c r="E5" s="79"/>
      <c r="F5" s="80"/>
    </row>
    <row r="6" spans="1:6">
      <c r="A6" s="16" t="s">
        <v>37</v>
      </c>
      <c r="B6" s="37" t="s">
        <v>10</v>
      </c>
      <c r="C6" s="38"/>
      <c r="D6" s="38"/>
      <c r="E6" s="38"/>
      <c r="F6" s="39"/>
    </row>
    <row r="7" spans="1:6">
      <c r="A7" s="31" t="s">
        <v>3</v>
      </c>
      <c r="B7" s="3" t="s">
        <v>1</v>
      </c>
      <c r="C7" s="4" t="s">
        <v>2</v>
      </c>
      <c r="D7" s="3" t="s">
        <v>8</v>
      </c>
      <c r="E7" s="3" t="s">
        <v>9</v>
      </c>
      <c r="F7" s="32" t="s">
        <v>4</v>
      </c>
    </row>
    <row r="8" spans="1:6">
      <c r="A8" s="10" t="s">
        <v>48</v>
      </c>
      <c r="B8" s="11">
        <v>1</v>
      </c>
      <c r="C8" s="12" t="s">
        <v>5</v>
      </c>
      <c r="D8" s="69"/>
      <c r="E8" s="69"/>
      <c r="F8" s="14">
        <f t="shared" ref="F8:F10" si="0">B8*(D8+E8)</f>
        <v>0</v>
      </c>
    </row>
    <row r="9" spans="1:6">
      <c r="A9" s="10" t="s">
        <v>49</v>
      </c>
      <c r="B9" s="11">
        <v>1</v>
      </c>
      <c r="C9" s="12" t="s">
        <v>11</v>
      </c>
      <c r="D9" s="15"/>
      <c r="E9" s="69"/>
      <c r="F9" s="14">
        <f t="shared" si="0"/>
        <v>0</v>
      </c>
    </row>
    <row r="10" spans="1:6">
      <c r="A10" s="10" t="s">
        <v>38</v>
      </c>
      <c r="B10" s="11">
        <v>1</v>
      </c>
      <c r="C10" s="12" t="s">
        <v>5</v>
      </c>
      <c r="D10" s="69"/>
      <c r="E10" s="69"/>
      <c r="F10" s="14">
        <f t="shared" si="0"/>
        <v>0</v>
      </c>
    </row>
    <row r="11" spans="1:6">
      <c r="A11" s="33" t="s">
        <v>0</v>
      </c>
      <c r="B11" s="8" t="s">
        <v>10</v>
      </c>
      <c r="C11" s="8" t="s">
        <v>10</v>
      </c>
      <c r="D11" s="8" t="s">
        <v>10</v>
      </c>
      <c r="E11" s="5"/>
      <c r="F11" s="34">
        <f>SUM(F8:F10)</f>
        <v>0</v>
      </c>
    </row>
    <row r="12" spans="1:6">
      <c r="A12" s="33"/>
      <c r="B12" s="8"/>
      <c r="C12" s="1"/>
      <c r="D12" s="35"/>
      <c r="E12" s="1"/>
      <c r="F12" s="61"/>
    </row>
    <row r="13" spans="1:6">
      <c r="A13" s="16" t="s">
        <v>35</v>
      </c>
      <c r="B13" s="37" t="s">
        <v>10</v>
      </c>
      <c r="C13" s="38"/>
      <c r="D13" s="38"/>
      <c r="E13" s="38"/>
      <c r="F13" s="39"/>
    </row>
    <row r="14" spans="1:6">
      <c r="A14" s="31" t="s">
        <v>3</v>
      </c>
      <c r="B14" s="3" t="s">
        <v>1</v>
      </c>
      <c r="C14" s="4" t="s">
        <v>2</v>
      </c>
      <c r="D14" s="3" t="s">
        <v>8</v>
      </c>
      <c r="E14" s="3" t="s">
        <v>9</v>
      </c>
      <c r="F14" s="32" t="s">
        <v>4</v>
      </c>
    </row>
    <row r="15" spans="1:6">
      <c r="A15" s="10" t="s">
        <v>50</v>
      </c>
      <c r="B15" s="11">
        <v>1</v>
      </c>
      <c r="C15" s="12" t="s">
        <v>11</v>
      </c>
      <c r="D15" s="15"/>
      <c r="E15" s="69"/>
      <c r="F15" s="14">
        <f t="shared" ref="F15:F16" si="1">B15*(D15+E15)</f>
        <v>0</v>
      </c>
    </row>
    <row r="16" spans="1:6">
      <c r="A16" s="10" t="s">
        <v>38</v>
      </c>
      <c r="B16" s="11">
        <v>1</v>
      </c>
      <c r="C16" s="12" t="s">
        <v>5</v>
      </c>
      <c r="D16" s="69"/>
      <c r="E16" s="69"/>
      <c r="F16" s="14">
        <f t="shared" si="1"/>
        <v>0</v>
      </c>
    </row>
    <row r="17" spans="1:6">
      <c r="A17" s="33" t="s">
        <v>0</v>
      </c>
      <c r="B17" s="8" t="s">
        <v>10</v>
      </c>
      <c r="C17" s="8" t="s">
        <v>10</v>
      </c>
      <c r="D17" s="8" t="s">
        <v>10</v>
      </c>
      <c r="E17" s="5"/>
      <c r="F17" s="34">
        <f>SUM(F15:F16)</f>
        <v>0</v>
      </c>
    </row>
    <row r="18" spans="1:6">
      <c r="A18" s="33"/>
      <c r="B18" s="8"/>
      <c r="C18" s="1"/>
      <c r="D18" s="35"/>
      <c r="E18" s="1"/>
      <c r="F18" s="61"/>
    </row>
    <row r="19" spans="1:6">
      <c r="A19" s="16" t="s">
        <v>51</v>
      </c>
      <c r="B19" s="37" t="s">
        <v>10</v>
      </c>
      <c r="C19" s="38"/>
      <c r="D19" s="38"/>
      <c r="E19" s="38"/>
      <c r="F19" s="39"/>
    </row>
    <row r="20" spans="1:6">
      <c r="A20" s="31" t="s">
        <v>3</v>
      </c>
      <c r="B20" s="3" t="s">
        <v>1</v>
      </c>
      <c r="C20" s="4" t="s">
        <v>2</v>
      </c>
      <c r="D20" s="3" t="s">
        <v>8</v>
      </c>
      <c r="E20" s="3" t="s">
        <v>9</v>
      </c>
      <c r="F20" s="32" t="s">
        <v>4</v>
      </c>
    </row>
    <row r="21" spans="1:6">
      <c r="A21" s="10" t="s">
        <v>52</v>
      </c>
      <c r="B21" s="11">
        <v>1</v>
      </c>
      <c r="C21" s="12" t="s">
        <v>5</v>
      </c>
      <c r="D21" s="69"/>
      <c r="E21" s="69"/>
      <c r="F21" s="14">
        <f>B21*(D21+E21)</f>
        <v>0</v>
      </c>
    </row>
    <row r="22" spans="1:6">
      <c r="A22" s="33" t="s">
        <v>0</v>
      </c>
      <c r="B22" s="8" t="s">
        <v>10</v>
      </c>
      <c r="C22" s="1"/>
      <c r="D22" s="1"/>
      <c r="E22" s="5"/>
      <c r="F22" s="34">
        <f>SUM(F21:F21)</f>
        <v>0</v>
      </c>
    </row>
    <row r="23" spans="1:6">
      <c r="A23" s="33"/>
      <c r="B23" s="8"/>
      <c r="C23" s="1"/>
      <c r="D23" s="35"/>
      <c r="E23" s="1"/>
      <c r="F23" s="61"/>
    </row>
    <row r="24" spans="1:6">
      <c r="A24" s="16" t="s">
        <v>53</v>
      </c>
      <c r="B24" s="37" t="s">
        <v>10</v>
      </c>
      <c r="C24" s="38"/>
      <c r="D24" s="38"/>
      <c r="E24" s="38"/>
      <c r="F24" s="39"/>
    </row>
    <row r="25" spans="1:6">
      <c r="A25" s="31" t="s">
        <v>3</v>
      </c>
      <c r="B25" s="3" t="s">
        <v>1</v>
      </c>
      <c r="C25" s="4" t="s">
        <v>2</v>
      </c>
      <c r="D25" s="3" t="s">
        <v>8</v>
      </c>
      <c r="E25" s="3" t="s">
        <v>9</v>
      </c>
      <c r="F25" s="32" t="s">
        <v>4</v>
      </c>
    </row>
    <row r="26" spans="1:6">
      <c r="A26" s="10" t="s">
        <v>44</v>
      </c>
      <c r="B26" s="11">
        <v>1</v>
      </c>
      <c r="C26" s="12" t="s">
        <v>5</v>
      </c>
      <c r="D26" s="69"/>
      <c r="E26" s="69"/>
      <c r="F26" s="14">
        <f t="shared" ref="F26:F33" si="2">B26*(D26+E26)</f>
        <v>0</v>
      </c>
    </row>
    <row r="27" spans="1:6">
      <c r="A27" s="10" t="s">
        <v>45</v>
      </c>
      <c r="B27" s="11">
        <v>1</v>
      </c>
      <c r="C27" s="12" t="s">
        <v>5</v>
      </c>
      <c r="D27" s="68"/>
      <c r="E27" s="68"/>
      <c r="F27" s="14">
        <f t="shared" si="2"/>
        <v>0</v>
      </c>
    </row>
    <row r="28" spans="1:6">
      <c r="A28" s="10" t="s">
        <v>21</v>
      </c>
      <c r="B28" s="11">
        <v>1</v>
      </c>
      <c r="C28" s="12" t="s">
        <v>5</v>
      </c>
      <c r="D28" s="69"/>
      <c r="E28" s="69"/>
      <c r="F28" s="14">
        <f t="shared" si="2"/>
        <v>0</v>
      </c>
    </row>
    <row r="29" spans="1:6">
      <c r="A29" s="10" t="s">
        <v>20</v>
      </c>
      <c r="B29" s="11">
        <v>1</v>
      </c>
      <c r="C29" s="12" t="s">
        <v>5</v>
      </c>
      <c r="D29" s="69"/>
      <c r="E29" s="69"/>
      <c r="F29" s="14">
        <f t="shared" si="2"/>
        <v>0</v>
      </c>
    </row>
    <row r="30" spans="1:6">
      <c r="A30" s="10" t="s">
        <v>46</v>
      </c>
      <c r="B30" s="11">
        <v>1</v>
      </c>
      <c r="C30" s="12" t="s">
        <v>5</v>
      </c>
      <c r="D30" s="15"/>
      <c r="E30" s="69"/>
      <c r="F30" s="14">
        <f t="shared" si="2"/>
        <v>0</v>
      </c>
    </row>
    <row r="31" spans="1:6">
      <c r="A31" s="10" t="s">
        <v>64</v>
      </c>
      <c r="B31" s="11">
        <v>1</v>
      </c>
      <c r="C31" s="12" t="s">
        <v>5</v>
      </c>
      <c r="D31" s="69"/>
      <c r="E31" s="69"/>
      <c r="F31" s="14">
        <f t="shared" si="2"/>
        <v>0</v>
      </c>
    </row>
    <row r="32" spans="1:6">
      <c r="A32" s="10" t="s">
        <v>54</v>
      </c>
      <c r="B32" s="11">
        <v>1</v>
      </c>
      <c r="C32" s="12" t="s">
        <v>11</v>
      </c>
      <c r="D32" s="69"/>
      <c r="E32" s="15"/>
      <c r="F32" s="14">
        <f t="shared" si="2"/>
        <v>0</v>
      </c>
    </row>
    <row r="33" spans="1:6">
      <c r="A33" s="10" t="s">
        <v>55</v>
      </c>
      <c r="B33" s="11">
        <v>1</v>
      </c>
      <c r="C33" s="12" t="s">
        <v>11</v>
      </c>
      <c r="D33" s="27"/>
      <c r="E33" s="68"/>
      <c r="F33" s="14">
        <f t="shared" si="2"/>
        <v>0</v>
      </c>
    </row>
    <row r="34" spans="1:6">
      <c r="A34" s="33" t="s">
        <v>0</v>
      </c>
      <c r="B34" s="8"/>
      <c r="C34" s="1"/>
      <c r="D34" s="35"/>
      <c r="E34" s="5"/>
      <c r="F34" s="34">
        <f>SUM(F26:F33)</f>
        <v>0</v>
      </c>
    </row>
    <row r="35" spans="1:6">
      <c r="A35" s="33"/>
      <c r="B35" s="8"/>
      <c r="C35" s="1"/>
      <c r="D35" s="35"/>
      <c r="E35" s="1"/>
      <c r="F35" s="61"/>
    </row>
    <row r="36" spans="1:6">
      <c r="A36" s="28" t="s">
        <v>56</v>
      </c>
      <c r="B36" s="29" t="s">
        <v>10</v>
      </c>
      <c r="C36" s="2"/>
      <c r="D36" s="2"/>
      <c r="E36" s="2"/>
      <c r="F36" s="30"/>
    </row>
    <row r="37" spans="1:6">
      <c r="A37" s="31" t="s">
        <v>3</v>
      </c>
      <c r="B37" s="3" t="s">
        <v>1</v>
      </c>
      <c r="C37" s="4" t="s">
        <v>2</v>
      </c>
      <c r="D37" s="3" t="s">
        <v>8</v>
      </c>
      <c r="E37" s="3" t="s">
        <v>9</v>
      </c>
      <c r="F37" s="32" t="s">
        <v>4</v>
      </c>
    </row>
    <row r="38" spans="1:6" ht="247.5" customHeight="1">
      <c r="A38" s="74" t="s">
        <v>73</v>
      </c>
      <c r="B38" s="11">
        <v>1</v>
      </c>
      <c r="C38" s="12" t="s">
        <v>5</v>
      </c>
      <c r="D38" s="69"/>
      <c r="E38" s="69"/>
      <c r="F38" s="14">
        <f>B38*(D38+E38)</f>
        <v>0</v>
      </c>
    </row>
    <row r="39" spans="1:6">
      <c r="A39" s="36" t="s">
        <v>74</v>
      </c>
      <c r="B39" s="11">
        <v>1</v>
      </c>
      <c r="C39" s="12" t="s">
        <v>11</v>
      </c>
      <c r="D39" s="69"/>
      <c r="E39" s="69"/>
      <c r="F39" s="14">
        <f>B39*(D39+E39)</f>
        <v>0</v>
      </c>
    </row>
    <row r="40" spans="1:6">
      <c r="A40" s="36" t="s">
        <v>75</v>
      </c>
      <c r="B40" s="11">
        <v>18</v>
      </c>
      <c r="C40" s="12" t="s">
        <v>5</v>
      </c>
      <c r="D40" s="69"/>
      <c r="E40" s="69"/>
      <c r="F40" s="14">
        <f>B40*(D40+E40)</f>
        <v>0</v>
      </c>
    </row>
    <row r="41" spans="1:6">
      <c r="A41" s="36" t="s">
        <v>36</v>
      </c>
      <c r="B41" s="11">
        <v>120</v>
      </c>
      <c r="C41" s="12" t="s">
        <v>6</v>
      </c>
      <c r="D41" s="69"/>
      <c r="E41" s="69"/>
      <c r="F41" s="14">
        <f t="shared" ref="F41:F44" si="3">B41*(D41+E41)</f>
        <v>0</v>
      </c>
    </row>
    <row r="42" spans="1:6">
      <c r="A42" s="36" t="s">
        <v>57</v>
      </c>
      <c r="B42" s="11">
        <v>4</v>
      </c>
      <c r="C42" s="12" t="s">
        <v>58</v>
      </c>
      <c r="D42" s="69"/>
      <c r="E42" s="69"/>
      <c r="F42" s="14">
        <f t="shared" si="3"/>
        <v>0</v>
      </c>
    </row>
    <row r="43" spans="1:6">
      <c r="A43" s="36" t="s">
        <v>59</v>
      </c>
      <c r="B43" s="11">
        <v>1</v>
      </c>
      <c r="C43" s="12" t="s">
        <v>22</v>
      </c>
      <c r="D43" s="69"/>
      <c r="E43" s="69"/>
      <c r="F43" s="14">
        <f t="shared" si="3"/>
        <v>0</v>
      </c>
    </row>
    <row r="44" spans="1:6">
      <c r="A44" s="36" t="s">
        <v>60</v>
      </c>
      <c r="B44" s="11">
        <v>6</v>
      </c>
      <c r="C44" s="12" t="s">
        <v>5</v>
      </c>
      <c r="D44" s="69"/>
      <c r="E44" s="69"/>
      <c r="F44" s="14">
        <f t="shared" si="3"/>
        <v>0</v>
      </c>
    </row>
    <row r="45" spans="1:6">
      <c r="A45" s="36" t="s">
        <v>61</v>
      </c>
      <c r="B45" s="11">
        <v>1</v>
      </c>
      <c r="C45" s="12" t="s">
        <v>22</v>
      </c>
      <c r="D45" s="15"/>
      <c r="E45" s="69"/>
      <c r="F45" s="14">
        <f>B45*(D45+E45)</f>
        <v>0</v>
      </c>
    </row>
    <row r="46" spans="1:6">
      <c r="A46" s="33" t="s">
        <v>0</v>
      </c>
      <c r="B46" s="8" t="s">
        <v>10</v>
      </c>
      <c r="C46" s="1"/>
      <c r="D46" s="35"/>
      <c r="E46" s="5"/>
      <c r="F46" s="34">
        <f>SUM(F38:F45)</f>
        <v>0</v>
      </c>
    </row>
    <row r="47" spans="1:6">
      <c r="A47" s="33"/>
      <c r="B47" s="8"/>
      <c r="C47" s="1"/>
      <c r="D47" s="35"/>
      <c r="E47" s="1"/>
      <c r="F47" s="61"/>
    </row>
    <row r="48" spans="1:6">
      <c r="A48" s="16" t="s">
        <v>13</v>
      </c>
      <c r="B48" s="17"/>
      <c r="C48" s="17"/>
      <c r="D48" s="18"/>
      <c r="E48" s="18"/>
      <c r="F48" s="19"/>
    </row>
    <row r="49" spans="1:6">
      <c r="A49" s="20" t="s">
        <v>3</v>
      </c>
      <c r="B49" s="21" t="s">
        <v>1</v>
      </c>
      <c r="C49" s="22" t="s">
        <v>2</v>
      </c>
      <c r="D49" s="21" t="s">
        <v>8</v>
      </c>
      <c r="E49" s="21" t="s">
        <v>9</v>
      </c>
      <c r="F49" s="21" t="s">
        <v>0</v>
      </c>
    </row>
    <row r="50" spans="1:6">
      <c r="A50" s="23" t="s">
        <v>33</v>
      </c>
      <c r="B50" s="24">
        <v>30</v>
      </c>
      <c r="C50" s="25" t="s">
        <v>6</v>
      </c>
      <c r="D50" s="71"/>
      <c r="E50" s="72"/>
      <c r="F50" s="14">
        <f>B50*(D50+E50)</f>
        <v>0</v>
      </c>
    </row>
    <row r="51" spans="1:6">
      <c r="A51" s="23" t="s">
        <v>32</v>
      </c>
      <c r="B51" s="24">
        <v>2</v>
      </c>
      <c r="C51" s="25" t="s">
        <v>5</v>
      </c>
      <c r="D51" s="71"/>
      <c r="E51" s="72"/>
      <c r="F51" s="14">
        <f t="shared" ref="F51" si="4">B51*(D51+E51)</f>
        <v>0</v>
      </c>
    </row>
    <row r="52" spans="1:6">
      <c r="A52" s="33" t="s">
        <v>0</v>
      </c>
      <c r="B52" s="8" t="s">
        <v>10</v>
      </c>
      <c r="C52" s="1"/>
      <c r="D52" s="35"/>
      <c r="E52" s="5"/>
      <c r="F52" s="34">
        <f>SUM(F50:F51)</f>
        <v>0</v>
      </c>
    </row>
    <row r="53" spans="1:6">
      <c r="A53" s="33"/>
      <c r="B53" s="8"/>
      <c r="C53" s="1"/>
      <c r="D53" s="35"/>
      <c r="E53" s="1"/>
      <c r="F53" s="61"/>
    </row>
    <row r="54" spans="1:6">
      <c r="A54" s="49" t="s">
        <v>34</v>
      </c>
      <c r="B54" s="50"/>
      <c r="C54" s="51"/>
      <c r="D54" s="51"/>
      <c r="E54" s="51"/>
      <c r="F54" s="52"/>
    </row>
    <row r="55" spans="1:6">
      <c r="A55" s="53" t="s">
        <v>3</v>
      </c>
      <c r="B55" s="54" t="s">
        <v>1</v>
      </c>
      <c r="C55" s="55" t="s">
        <v>2</v>
      </c>
      <c r="D55" s="54" t="s">
        <v>8</v>
      </c>
      <c r="E55" s="54" t="s">
        <v>9</v>
      </c>
      <c r="F55" s="56" t="s">
        <v>4</v>
      </c>
    </row>
    <row r="56" spans="1:6">
      <c r="A56" s="10" t="s">
        <v>62</v>
      </c>
      <c r="B56" s="11">
        <v>10</v>
      </c>
      <c r="C56" s="12" t="s">
        <v>6</v>
      </c>
      <c r="D56" s="68"/>
      <c r="E56" s="68"/>
      <c r="F56" s="14">
        <f t="shared" ref="F56:F60" si="5">B56*(D56+E56)</f>
        <v>0</v>
      </c>
    </row>
    <row r="57" spans="1:6">
      <c r="A57" s="10" t="s">
        <v>39</v>
      </c>
      <c r="B57" s="11">
        <v>10</v>
      </c>
      <c r="C57" s="12" t="s">
        <v>6</v>
      </c>
      <c r="D57" s="68"/>
      <c r="E57" s="68"/>
      <c r="F57" s="14">
        <f t="shared" si="5"/>
        <v>0</v>
      </c>
    </row>
    <row r="58" spans="1:6">
      <c r="A58" s="10" t="s">
        <v>65</v>
      </c>
      <c r="B58" s="11">
        <v>5</v>
      </c>
      <c r="C58" s="12" t="s">
        <v>6</v>
      </c>
      <c r="D58" s="69"/>
      <c r="E58" s="69"/>
      <c r="F58" s="14">
        <f t="shared" si="5"/>
        <v>0</v>
      </c>
    </row>
    <row r="59" spans="1:6">
      <c r="A59" s="10" t="s">
        <v>14</v>
      </c>
      <c r="B59" s="11">
        <v>35</v>
      </c>
      <c r="C59" s="12" t="s">
        <v>6</v>
      </c>
      <c r="D59" s="69"/>
      <c r="E59" s="69"/>
      <c r="F59" s="14">
        <f t="shared" si="5"/>
        <v>0</v>
      </c>
    </row>
    <row r="60" spans="1:6">
      <c r="A60" s="10" t="s">
        <v>47</v>
      </c>
      <c r="B60" s="11">
        <v>60</v>
      </c>
      <c r="C60" s="12" t="s">
        <v>6</v>
      </c>
      <c r="D60" s="69"/>
      <c r="E60" s="69"/>
      <c r="F60" s="14">
        <f t="shared" si="5"/>
        <v>0</v>
      </c>
    </row>
    <row r="61" spans="1:6">
      <c r="A61" s="44" t="s">
        <v>24</v>
      </c>
      <c r="B61" s="45">
        <v>30</v>
      </c>
      <c r="C61" s="46" t="s">
        <v>6</v>
      </c>
      <c r="D61" s="66"/>
      <c r="E61" s="66"/>
      <c r="F61" s="48">
        <f>B61*(D61+E61)</f>
        <v>0</v>
      </c>
    </row>
    <row r="62" spans="1:6">
      <c r="A62" s="44" t="s">
        <v>25</v>
      </c>
      <c r="B62" s="45">
        <v>10</v>
      </c>
      <c r="C62" s="46" t="s">
        <v>6</v>
      </c>
      <c r="D62" s="66"/>
      <c r="E62" s="66"/>
      <c r="F62" s="48">
        <f t="shared" ref="F62:F68" si="6">B62*(D62+E62)</f>
        <v>0</v>
      </c>
    </row>
    <row r="63" spans="1:6">
      <c r="A63" s="44" t="s">
        <v>66</v>
      </c>
      <c r="B63" s="45">
        <v>20</v>
      </c>
      <c r="C63" s="46" t="s">
        <v>6</v>
      </c>
      <c r="D63" s="66"/>
      <c r="E63" s="66"/>
      <c r="F63" s="48">
        <f t="shared" si="6"/>
        <v>0</v>
      </c>
    </row>
    <row r="64" spans="1:6">
      <c r="A64" s="44" t="s">
        <v>26</v>
      </c>
      <c r="B64" s="45">
        <v>1</v>
      </c>
      <c r="C64" s="46" t="s">
        <v>5</v>
      </c>
      <c r="D64" s="66"/>
      <c r="E64" s="66"/>
      <c r="F64" s="48">
        <f t="shared" si="6"/>
        <v>0</v>
      </c>
    </row>
    <row r="65" spans="1:6">
      <c r="A65" s="44" t="s">
        <v>67</v>
      </c>
      <c r="B65" s="45">
        <v>4</v>
      </c>
      <c r="C65" s="46" t="s">
        <v>5</v>
      </c>
      <c r="D65" s="66"/>
      <c r="E65" s="66"/>
      <c r="F65" s="48">
        <f t="shared" si="6"/>
        <v>0</v>
      </c>
    </row>
    <row r="66" spans="1:6">
      <c r="A66" s="44" t="s">
        <v>68</v>
      </c>
      <c r="B66" s="45">
        <v>4</v>
      </c>
      <c r="C66" s="46" t="s">
        <v>5</v>
      </c>
      <c r="D66" s="66"/>
      <c r="E66" s="66"/>
      <c r="F66" s="48">
        <f t="shared" si="6"/>
        <v>0</v>
      </c>
    </row>
    <row r="67" spans="1:6">
      <c r="A67" s="44" t="s">
        <v>69</v>
      </c>
      <c r="B67" s="45">
        <v>30</v>
      </c>
      <c r="C67" s="46" t="s">
        <v>6</v>
      </c>
      <c r="D67" s="66"/>
      <c r="E67" s="66"/>
      <c r="F67" s="48">
        <f t="shared" si="6"/>
        <v>0</v>
      </c>
    </row>
    <row r="68" spans="1:6">
      <c r="A68" s="44" t="s">
        <v>70</v>
      </c>
      <c r="B68" s="45">
        <v>30</v>
      </c>
      <c r="C68" s="46" t="s">
        <v>6</v>
      </c>
      <c r="D68" s="47"/>
      <c r="E68" s="66"/>
      <c r="F68" s="48">
        <f t="shared" si="6"/>
        <v>0</v>
      </c>
    </row>
    <row r="69" spans="1:6">
      <c r="A69" s="33" t="s">
        <v>0</v>
      </c>
      <c r="B69" s="8" t="s">
        <v>10</v>
      </c>
      <c r="C69" s="1"/>
      <c r="D69" s="35"/>
      <c r="E69" s="5"/>
      <c r="F69" s="34">
        <f>SUM(F56:F68)</f>
        <v>0</v>
      </c>
    </row>
    <row r="70" spans="1:6">
      <c r="A70" s="33"/>
      <c r="B70" s="8"/>
      <c r="C70" s="1"/>
      <c r="D70" s="35"/>
      <c r="E70" s="1"/>
      <c r="F70" s="61"/>
    </row>
    <row r="71" spans="1:6">
      <c r="A71" s="28" t="s">
        <v>15</v>
      </c>
      <c r="B71" s="29" t="s">
        <v>10</v>
      </c>
      <c r="C71" s="2"/>
      <c r="D71" s="26"/>
      <c r="E71" s="26"/>
      <c r="F71" s="40"/>
    </row>
    <row r="72" spans="1:6">
      <c r="A72" s="31" t="s">
        <v>3</v>
      </c>
      <c r="B72" s="3" t="s">
        <v>1</v>
      </c>
      <c r="C72" s="4" t="s">
        <v>2</v>
      </c>
      <c r="D72" s="3" t="s">
        <v>8</v>
      </c>
      <c r="E72" s="3" t="s">
        <v>9</v>
      </c>
      <c r="F72" s="32" t="s">
        <v>4</v>
      </c>
    </row>
    <row r="73" spans="1:6">
      <c r="A73" s="10" t="s">
        <v>63</v>
      </c>
      <c r="B73" s="63"/>
      <c r="C73" s="12" t="s">
        <v>7</v>
      </c>
      <c r="D73" s="13"/>
      <c r="E73" s="65"/>
      <c r="F73" s="14">
        <f t="shared" ref="F73:F82" si="7">B73*(D73+E73)</f>
        <v>0</v>
      </c>
    </row>
    <row r="74" spans="1:6">
      <c r="A74" s="10" t="s">
        <v>41</v>
      </c>
      <c r="B74" s="63"/>
      <c r="C74" s="12" t="s">
        <v>7</v>
      </c>
      <c r="D74" s="13"/>
      <c r="E74" s="65"/>
      <c r="F74" s="14">
        <f t="shared" si="7"/>
        <v>0</v>
      </c>
    </row>
    <row r="75" spans="1:6">
      <c r="A75" s="44" t="s">
        <v>71</v>
      </c>
      <c r="B75" s="64"/>
      <c r="C75" s="12" t="s">
        <v>7</v>
      </c>
      <c r="D75" s="47"/>
      <c r="E75" s="67"/>
      <c r="F75" s="48">
        <f t="shared" si="7"/>
        <v>0</v>
      </c>
    </row>
    <row r="76" spans="1:6">
      <c r="A76" s="44" t="s">
        <v>27</v>
      </c>
      <c r="B76" s="64"/>
      <c r="C76" s="46" t="s">
        <v>28</v>
      </c>
      <c r="D76" s="47"/>
      <c r="E76" s="67"/>
      <c r="F76" s="48">
        <f t="shared" si="7"/>
        <v>0</v>
      </c>
    </row>
    <row r="77" spans="1:6">
      <c r="A77" s="10" t="s">
        <v>16</v>
      </c>
      <c r="B77" s="63"/>
      <c r="C77" s="12" t="s">
        <v>7</v>
      </c>
      <c r="D77" s="13"/>
      <c r="E77" s="65"/>
      <c r="F77" s="14">
        <f t="shared" si="7"/>
        <v>0</v>
      </c>
    </row>
    <row r="78" spans="1:6">
      <c r="A78" s="10" t="s">
        <v>17</v>
      </c>
      <c r="B78" s="63"/>
      <c r="C78" s="12" t="s">
        <v>7</v>
      </c>
      <c r="D78" s="13"/>
      <c r="E78" s="65"/>
      <c r="F78" s="14">
        <f t="shared" si="7"/>
        <v>0</v>
      </c>
    </row>
    <row r="79" spans="1:6">
      <c r="A79" s="10" t="s">
        <v>18</v>
      </c>
      <c r="B79" s="63"/>
      <c r="C79" s="12" t="s">
        <v>7</v>
      </c>
      <c r="D79" s="13"/>
      <c r="E79" s="65"/>
      <c r="F79" s="14">
        <f t="shared" si="7"/>
        <v>0</v>
      </c>
    </row>
    <row r="80" spans="1:6">
      <c r="A80" s="10" t="s">
        <v>19</v>
      </c>
      <c r="B80" s="11">
        <v>1</v>
      </c>
      <c r="C80" s="12" t="s">
        <v>22</v>
      </c>
      <c r="D80" s="13"/>
      <c r="E80" s="65"/>
      <c r="F80" s="14">
        <f t="shared" si="7"/>
        <v>0</v>
      </c>
    </row>
    <row r="81" spans="1:6">
      <c r="A81" s="44" t="s">
        <v>31</v>
      </c>
      <c r="B81" s="45">
        <v>1</v>
      </c>
      <c r="C81" s="46" t="s">
        <v>22</v>
      </c>
      <c r="D81" s="66"/>
      <c r="E81" s="70"/>
      <c r="F81" s="48">
        <f t="shared" si="7"/>
        <v>0</v>
      </c>
    </row>
    <row r="82" spans="1:6">
      <c r="A82" s="44" t="s">
        <v>23</v>
      </c>
      <c r="B82" s="45">
        <v>1</v>
      </c>
      <c r="C82" s="46" t="s">
        <v>22</v>
      </c>
      <c r="D82" s="47"/>
      <c r="E82" s="67"/>
      <c r="F82" s="48">
        <f t="shared" si="7"/>
        <v>0</v>
      </c>
    </row>
    <row r="83" spans="1:6">
      <c r="A83" s="33" t="s">
        <v>0</v>
      </c>
      <c r="B83" s="8" t="s">
        <v>10</v>
      </c>
      <c r="C83" s="1"/>
      <c r="D83" s="35"/>
      <c r="E83" s="5"/>
      <c r="F83" s="34">
        <f>SUM(F73:F82)</f>
        <v>0</v>
      </c>
    </row>
    <row r="84" spans="1:6">
      <c r="A84" s="33"/>
      <c r="B84" s="8"/>
      <c r="C84" s="1"/>
      <c r="D84" s="35"/>
      <c r="E84" s="1"/>
      <c r="F84" s="61"/>
    </row>
    <row r="85" spans="1:6" ht="18.75">
      <c r="A85" s="41" t="s">
        <v>12</v>
      </c>
      <c r="B85" s="9" t="s">
        <v>10</v>
      </c>
      <c r="C85" s="7"/>
      <c r="D85" s="7"/>
      <c r="E85" s="6"/>
      <c r="F85" s="42">
        <f>F83+F69+F52+F46+F34+F22+F17+F11</f>
        <v>0</v>
      </c>
    </row>
    <row r="88" spans="1:6">
      <c r="A88" s="62" t="s">
        <v>40</v>
      </c>
      <c r="D88" s="67"/>
      <c r="E88" t="s">
        <v>72</v>
      </c>
    </row>
    <row r="89" spans="1:6">
      <c r="F89" s="73"/>
    </row>
    <row r="91" spans="1:6">
      <c r="F91" s="43"/>
    </row>
  </sheetData>
  <mergeCells count="3">
    <mergeCell ref="A2:F2"/>
    <mergeCell ref="A4:F4"/>
    <mergeCell ref="A5:F5"/>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rozpočet FVE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Karla Zalubilová</cp:lastModifiedBy>
  <cp:lastPrinted>2022-12-22T09:07:12Z</cp:lastPrinted>
  <dcterms:created xsi:type="dcterms:W3CDTF">2001-09-26T09:30:33Z</dcterms:created>
  <dcterms:modified xsi:type="dcterms:W3CDTF">2023-06-14T07:32:32Z</dcterms:modified>
</cp:coreProperties>
</file>