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defaultThemeVersion="124226"/>
  <bookViews>
    <workbookView xWindow="360" yWindow="270" windowWidth="18735" windowHeight="12210"/>
  </bookViews>
  <sheets>
    <sheet name="Stavba" sheetId="1" r:id="rId1"/>
  </sheets>
  <externalReferences>
    <externalReference r:id="rId2"/>
  </externalReferences>
  <definedNames>
    <definedName name="CelkemDPHVypocet" localSheetId="0">Stavba!#REF!</definedName>
    <definedName name="CenaCelkem">Stavba!$G$28</definedName>
    <definedName name="CenaCelkemBezDPH">Stavba!$G$27</definedName>
    <definedName name="CenaCelkemVypocet" localSheetId="0">Stavba!#REF!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Stavba!$G$23</definedName>
    <definedName name="DPHZakl">Stavba!$G$25</definedName>
    <definedName name="dpsc" localSheetId="0">Stavba!$C$13</definedName>
    <definedName name="IČO" localSheetId="0">Stavba!$I$11</definedName>
    <definedName name="Mena">Stavba!$J$28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Stavba!#REF!</definedName>
    <definedName name="_xlnm.Print_Area" localSheetId="0">Stavba!$A$1:$J$35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Stavba!$E$22</definedName>
    <definedName name="SazbaDPH1">'[1]Krycí list'!$C$30</definedName>
    <definedName name="SazbaDPH2" localSheetId="0">Stavba!$E$24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Stavba!$B$1:$J$35</definedName>
    <definedName name="ZakladDPHSni">Stavba!$G$22</definedName>
    <definedName name="ZakladDPHSniVypocet" localSheetId="0">Stavba!#REF!</definedName>
    <definedName name="ZakladDPHZakl">Stavba!$G$24</definedName>
    <definedName name="ZakladDPHZaklVypocet" localSheetId="0">Stavba!#REF!</definedName>
    <definedName name="Zaokrouhleni">Stavba!$G$26</definedName>
    <definedName name="Zhotovitel">Stavba!$D$11:$G$11</definedName>
  </definedNames>
  <calcPr calcId="1445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0" i="1" l="1"/>
  <c r="J19" i="1" s="1"/>
  <c r="J18" i="1" l="1"/>
  <c r="J20" i="1" s="1"/>
  <c r="G24" i="1"/>
  <c r="H19" i="1"/>
  <c r="I19" i="1" s="1"/>
  <c r="F20" i="1"/>
  <c r="H18" i="1"/>
  <c r="I18" i="1" l="1"/>
  <c r="G25" i="1"/>
  <c r="G28" i="1" s="1"/>
  <c r="J17" i="1"/>
  <c r="H20" i="1" l="1"/>
  <c r="I20" i="1"/>
  <c r="H17" i="1"/>
  <c r="I17" i="1" l="1"/>
  <c r="J27" i="1"/>
  <c r="J25" i="1"/>
  <c r="J22" i="1"/>
  <c r="J23" i="1"/>
  <c r="J24" i="1"/>
  <c r="J26" i="1"/>
  <c r="E23" i="1"/>
  <c r="E25" i="1"/>
</calcChain>
</file>

<file path=xl/comments1.xml><?xml version="1.0" encoding="utf-8"?>
<comments xmlns="http://schemas.openxmlformats.org/spreadsheetml/2006/main">
  <authors>
    <author/>
  </authors>
  <commentList>
    <comment ref="D11" authorId="0">
      <text>
        <r>
          <rPr>
            <sz val="9"/>
            <color rgb="FF000000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rgb="FF000000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rgb="FF000000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rgb="FF000000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rgb="FF000000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rgb="FF000000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<sst xmlns="http://schemas.openxmlformats.org/spreadsheetml/2006/main" count="53" uniqueCount="44">
  <si>
    <t>%</t>
  </si>
  <si>
    <t>Cena celkem</t>
  </si>
  <si>
    <t>Za zhotovitele</t>
  </si>
  <si>
    <t>Za objednatele</t>
  </si>
  <si>
    <t>Zaokrouhlení</t>
  </si>
  <si>
    <t>Název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</si>
  <si>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</si>
  <si>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</si>
  <si>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</si>
  <si>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</si>
  <si>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</si>
  <si>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</si>
  <si>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</si>
  <si>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</si>
  <si>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</si>
  <si>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</si>
  <si>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</si>
  <si>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</si>
  <si>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</si>
  <si>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</si>
  <si>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</si>
  <si>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</si>
  <si>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</si>
  <si>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Rekapitulace daní</t>
  </si>
  <si>
    <t>DIČ:</t>
  </si>
  <si>
    <t>Cena celkem s DPH</t>
  </si>
  <si>
    <t>#RTSROZP#</t>
  </si>
  <si>
    <t>IČO:</t>
  </si>
  <si>
    <t>01</t>
  </si>
  <si>
    <t>Celkem za stavbu</t>
  </si>
  <si>
    <t>CZK</t>
  </si>
  <si>
    <t>IČ:</t>
  </si>
  <si>
    <t>Rekapitulace stavby</t>
  </si>
  <si>
    <t>02</t>
  </si>
  <si>
    <t>Stavební úpravy objektu čp. 133, Dlouhá Loučka</t>
  </si>
  <si>
    <t>Obec Dlouhá Loučka</t>
  </si>
  <si>
    <t>Dlouhá Loučka čp. 97</t>
  </si>
  <si>
    <t>569 43</t>
  </si>
  <si>
    <t>Dlouhá Loučka</t>
  </si>
  <si>
    <t>00276588</t>
  </si>
  <si>
    <t>I. etapa - konstrukce krovu a střešní plášť</t>
  </si>
  <si>
    <t>II. etapa - přístavba</t>
  </si>
  <si>
    <t>Etapa I a II - celkem</t>
  </si>
  <si>
    <t>Moravské Třebové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</si>
</sst>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9"/>
      <color rgb="FF000000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4" tint="0.79998168889431442"/>
        <bgColor rgb="FFCCCCFF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4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4" xfId="0" applyFont="1" applyBorder="1"/>
    <xf numFmtId="0" fontId="8" fillId="0" borderId="0" xfId="0" applyFont="1" applyBorder="1" applyAlignment="1">
      <alignment vertical="center"/>
    </xf>
    <xf numFmtId="0" fontId="8" fillId="0" borderId="4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4" xfId="0" applyFont="1" applyBorder="1" applyAlignment="1"/>
    <xf numFmtId="0" fontId="8" fillId="0" borderId="0" xfId="0" applyFont="1" applyFill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4" xfId="0" applyFont="1" applyBorder="1" applyAlignment="1">
      <alignment vertical="top"/>
    </xf>
    <xf numFmtId="14" fontId="8" fillId="0" borderId="4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left" vertical="center" indent="1"/>
    </xf>
    <xf numFmtId="1" fontId="8" fillId="0" borderId="8" xfId="0" applyNumberFormat="1" applyFont="1" applyBorder="1" applyAlignment="1">
      <alignment horizontal="right" vertical="center"/>
    </xf>
    <xf numFmtId="0" fontId="0" fillId="0" borderId="4" xfId="0" applyBorder="1" applyAlignment="1">
      <alignment horizontal="left" vertical="center" indent="1"/>
    </xf>
    <xf numFmtId="0" fontId="0" fillId="0" borderId="0" xfId="0" applyBorder="1" applyAlignment="1"/>
    <xf numFmtId="0" fontId="8" fillId="0" borderId="4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8" fillId="0" borderId="10" xfId="0" applyFont="1" applyBorder="1" applyAlignment="1">
      <alignment vertical="center"/>
    </xf>
    <xf numFmtId="0" fontId="0" fillId="0" borderId="6" xfId="0" applyBorder="1" applyAlignment="1"/>
    <xf numFmtId="0" fontId="0" fillId="0" borderId="7" xfId="0" applyBorder="1" applyAlignment="1">
      <alignment horizontal="left" indent="1"/>
    </xf>
    <xf numFmtId="0" fontId="0" fillId="0" borderId="4" xfId="0" applyBorder="1" applyAlignment="1"/>
    <xf numFmtId="0" fontId="0" fillId="0" borderId="4" xfId="0" applyBorder="1" applyAlignment="1">
      <alignment horizontal="right"/>
    </xf>
    <xf numFmtId="0" fontId="0" fillId="0" borderId="4" xfId="0" applyBorder="1" applyAlignment="1">
      <alignment vertical="center"/>
    </xf>
    <xf numFmtId="49" fontId="0" fillId="0" borderId="6" xfId="0" applyNumberFormat="1" applyFont="1" applyBorder="1" applyAlignment="1">
      <alignment horizontal="left" vertical="center"/>
    </xf>
    <xf numFmtId="0" fontId="0" fillId="0" borderId="12" xfId="0" applyBorder="1" applyAlignment="1">
      <alignment horizontal="left" vertical="center" indent="1"/>
    </xf>
    <xf numFmtId="0" fontId="0" fillId="0" borderId="10" xfId="0" applyBorder="1" applyAlignment="1">
      <alignment horizontal="left" vertical="center"/>
    </xf>
    <xf numFmtId="0" fontId="0" fillId="0" borderId="10" xfId="0" applyBorder="1"/>
    <xf numFmtId="1" fontId="8" fillId="0" borderId="13" xfId="0" applyNumberFormat="1" applyFont="1" applyBorder="1" applyAlignment="1">
      <alignment horizontal="right" vertical="center"/>
    </xf>
    <xf numFmtId="0" fontId="0" fillId="0" borderId="10" xfId="0" applyBorder="1" applyAlignment="1">
      <alignment horizontal="left" vertical="center" indent="1"/>
    </xf>
    <xf numFmtId="49" fontId="0" fillId="0" borderId="14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0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indent="1"/>
    </xf>
    <xf numFmtId="0" fontId="0" fillId="0" borderId="16" xfId="0" applyBorder="1"/>
    <xf numFmtId="0" fontId="8" fillId="0" borderId="0" xfId="0" applyFont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 indent="1"/>
    </xf>
    <xf numFmtId="0" fontId="5" fillId="2" borderId="5" xfId="0" applyFont="1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4" fontId="4" fillId="2" borderId="5" xfId="0" applyNumberFormat="1" applyFont="1" applyFill="1" applyBorder="1" applyAlignment="1">
      <alignment horizontal="left" vertical="center"/>
    </xf>
    <xf numFmtId="49" fontId="0" fillId="2" borderId="11" xfId="0" applyNumberFormat="1" applyFill="1" applyBorder="1" applyAlignment="1">
      <alignment horizontal="left" vertical="center"/>
    </xf>
    <xf numFmtId="49" fontId="0" fillId="0" borderId="1" xfId="0" applyNumberFormat="1" applyBorder="1"/>
    <xf numFmtId="3" fontId="8" fillId="0" borderId="17" xfId="0" applyNumberFormat="1" applyFont="1" applyBorder="1" applyAlignment="1">
      <alignment wrapText="1" shrinkToFit="1"/>
    </xf>
    <xf numFmtId="3" fontId="8" fillId="0" borderId="17" xfId="0" applyNumberFormat="1" applyFont="1" applyBorder="1" applyAlignment="1">
      <alignment shrinkToFit="1"/>
    </xf>
    <xf numFmtId="3" fontId="0" fillId="0" borderId="17" xfId="0" applyNumberFormat="1" applyBorder="1" applyAlignment="1">
      <alignment wrapText="1" shrinkToFit="1"/>
    </xf>
    <xf numFmtId="3" fontId="0" fillId="0" borderId="17" xfId="0" applyNumberFormat="1" applyBorder="1" applyAlignment="1">
      <alignment shrinkToFit="1"/>
    </xf>
    <xf numFmtId="0" fontId="2" fillId="0" borderId="15" xfId="0" applyFont="1" applyBorder="1" applyAlignment="1">
      <alignment horizontal="center"/>
    </xf>
    <xf numFmtId="0" fontId="2" fillId="0" borderId="15" xfId="0" applyFont="1" applyBorder="1" applyAlignment="1">
      <alignment horizontal="center" shrinkToFit="1"/>
    </xf>
    <xf numFmtId="0" fontId="4" fillId="5" borderId="9" xfId="0" applyFont="1" applyFill="1" applyBorder="1" applyAlignment="1">
      <alignment horizontal="left" vertical="center" indent="1"/>
    </xf>
    <xf numFmtId="0" fontId="0" fillId="5" borderId="5" xfId="0" applyFill="1" applyBorder="1"/>
    <xf numFmtId="49" fontId="8" fillId="5" borderId="11" xfId="0" applyNumberFormat="1" applyFont="1" applyFill="1" applyBorder="1" applyAlignment="1">
      <alignment horizontal="left" vertical="center"/>
    </xf>
    <xf numFmtId="3" fontId="0" fillId="5" borderId="22" xfId="0" applyNumberFormat="1" applyFill="1" applyBorder="1" applyAlignment="1">
      <alignment wrapText="1" shrinkToFit="1"/>
    </xf>
    <xf numFmtId="3" fontId="0" fillId="5" borderId="22" xfId="0" applyNumberFormat="1" applyFill="1" applyBorder="1" applyAlignment="1">
      <alignment shrinkToFit="1"/>
    </xf>
    <xf numFmtId="0" fontId="9" fillId="5" borderId="1" xfId="0" applyFont="1" applyFill="1" applyBorder="1" applyAlignment="1">
      <alignment horizontal="left" vertical="center" indent="1"/>
    </xf>
    <xf numFmtId="0" fontId="0" fillId="5" borderId="0" xfId="0" applyFill="1" applyBorder="1"/>
    <xf numFmtId="49" fontId="6" fillId="5" borderId="0" xfId="0" applyNumberFormat="1" applyFont="1" applyFill="1" applyBorder="1" applyAlignment="1">
      <alignment horizontal="left" vertical="center"/>
    </xf>
    <xf numFmtId="0" fontId="8" fillId="5" borderId="0" xfId="0" applyFont="1" applyFill="1" applyBorder="1"/>
    <xf numFmtId="0" fontId="8" fillId="5" borderId="0" xfId="0" applyFont="1" applyFill="1" applyBorder="1" applyAlignment="1"/>
    <xf numFmtId="0" fontId="8" fillId="5" borderId="2" xfId="0" applyFont="1" applyFill="1" applyBorder="1" applyAlignment="1"/>
    <xf numFmtId="0" fontId="0" fillId="5" borderId="1" xfId="0" applyFont="1" applyFill="1" applyBorder="1" applyAlignment="1">
      <alignment horizontal="left" vertical="center" indent="1"/>
    </xf>
    <xf numFmtId="0" fontId="8" fillId="5" borderId="0" xfId="0" applyFont="1" applyFill="1" applyBorder="1" applyAlignment="1">
      <alignment horizontal="left" vertical="center"/>
    </xf>
    <xf numFmtId="0" fontId="8" fillId="5" borderId="0" xfId="0" applyFont="1" applyFill="1" applyBorder="1" applyAlignment="1">
      <alignment vertical="center"/>
    </xf>
    <xf numFmtId="0" fontId="0" fillId="5" borderId="0" xfId="0" applyFont="1" applyFill="1" applyBorder="1" applyAlignment="1">
      <alignment horizontal="right" vertical="center"/>
    </xf>
    <xf numFmtId="0" fontId="8" fillId="5" borderId="2" xfId="0" applyFont="1" applyFill="1" applyBorder="1" applyAlignment="1">
      <alignment vertical="center"/>
    </xf>
    <xf numFmtId="0" fontId="0" fillId="5" borderId="7" xfId="0" applyFont="1" applyFill="1" applyBorder="1" applyAlignment="1">
      <alignment horizontal="left" vertical="center" indent="1"/>
    </xf>
    <xf numFmtId="0" fontId="0" fillId="5" borderId="4" xfId="0" applyFont="1" applyFill="1" applyBorder="1"/>
    <xf numFmtId="0" fontId="8" fillId="5" borderId="4" xfId="0" applyFont="1" applyFill="1" applyBorder="1" applyAlignment="1">
      <alignment horizontal="left" vertical="center"/>
    </xf>
    <xf numFmtId="0" fontId="8" fillId="5" borderId="4" xfId="0" applyFont="1" applyFill="1" applyBorder="1"/>
    <xf numFmtId="0" fontId="8" fillId="5" borderId="4" xfId="0" applyFont="1" applyFill="1" applyBorder="1" applyAlignment="1"/>
    <xf numFmtId="0" fontId="8" fillId="5" borderId="6" xfId="0" applyFont="1" applyFill="1" applyBorder="1" applyAlignment="1"/>
    <xf numFmtId="49" fontId="5" fillId="0" borderId="0" xfId="0" applyNumberFormat="1" applyFont="1" applyBorder="1" applyAlignment="1" applyProtection="1">
      <alignment horizontal="left" vertical="center"/>
      <protection locked="0"/>
    </xf>
    <xf numFmtId="0" fontId="5" fillId="0" borderId="0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14" fontId="8" fillId="0" borderId="4" xfId="0" applyNumberFormat="1" applyFont="1" applyBorder="1" applyAlignment="1">
      <alignment vertical="top"/>
    </xf>
    <xf numFmtId="49" fontId="5" fillId="0" borderId="0" xfId="0" applyNumberFormat="1" applyFont="1" applyBorder="1" applyAlignment="1">
      <alignment horizontal="left" vertical="center"/>
    </xf>
    <xf numFmtId="49" fontId="5" fillId="0" borderId="4" xfId="0" applyNumberFormat="1" applyFont="1" applyBorder="1" applyAlignment="1">
      <alignment horizontal="right" vertical="center"/>
    </xf>
    <xf numFmtId="49" fontId="5" fillId="0" borderId="4" xfId="0" applyNumberFormat="1" applyFont="1" applyBorder="1" applyAlignment="1">
      <alignment horizontal="left" vertical="center"/>
    </xf>
    <xf numFmtId="0" fontId="4" fillId="0" borderId="23" xfId="0" applyFont="1" applyFill="1" applyBorder="1" applyAlignment="1">
      <alignment horizontal="left"/>
    </xf>
    <xf numFmtId="0" fontId="2" fillId="0" borderId="15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 shrinkToFit="1"/>
    </xf>
    <xf numFmtId="3" fontId="7" fillId="3" borderId="16" xfId="0" applyNumberFormat="1" applyFont="1" applyFill="1" applyBorder="1" applyAlignment="1">
      <alignment vertical="center"/>
    </xf>
    <xf numFmtId="3" fontId="7" fillId="3" borderId="24" xfId="0" applyNumberFormat="1" applyFont="1" applyFill="1" applyBorder="1" applyAlignment="1">
      <alignment vertical="center"/>
    </xf>
    <xf numFmtId="3" fontId="7" fillId="3" borderId="24" xfId="0" applyNumberFormat="1" applyFont="1" applyFill="1" applyBorder="1" applyAlignment="1">
      <alignment vertical="center" wrapText="1"/>
    </xf>
    <xf numFmtId="3" fontId="10" fillId="3" borderId="25" xfId="0" applyNumberFormat="1" applyFont="1" applyFill="1" applyBorder="1" applyAlignment="1">
      <alignment horizontal="center" vertical="center" wrapText="1" shrinkToFit="1"/>
    </xf>
    <xf numFmtId="3" fontId="7" fillId="3" borderId="25" xfId="0" applyNumberFormat="1" applyFont="1" applyFill="1" applyBorder="1" applyAlignment="1">
      <alignment horizontal="center" vertical="center" wrapText="1" shrinkToFit="1"/>
    </xf>
    <xf numFmtId="3" fontId="7" fillId="3" borderId="26" xfId="0" applyNumberFormat="1" applyFont="1" applyFill="1" applyBorder="1" applyAlignment="1">
      <alignment horizontal="center" vertical="center" wrapText="1"/>
    </xf>
    <xf numFmtId="3" fontId="8" fillId="0" borderId="12" xfId="0" applyNumberFormat="1" applyFont="1" applyBorder="1" applyAlignment="1"/>
    <xf numFmtId="3" fontId="8" fillId="0" borderId="27" xfId="0" applyNumberFormat="1" applyFont="1" applyBorder="1" applyAlignment="1"/>
    <xf numFmtId="49" fontId="0" fillId="0" borderId="12" xfId="0" applyNumberFormat="1" applyBorder="1" applyAlignment="1">
      <alignment horizontal="left" indent="1"/>
    </xf>
    <xf numFmtId="3" fontId="0" fillId="0" borderId="27" xfId="0" applyNumberFormat="1" applyBorder="1" applyAlignment="1"/>
    <xf numFmtId="3" fontId="0" fillId="5" borderId="28" xfId="0" applyNumberFormat="1" applyFill="1" applyBorder="1" applyAlignment="1"/>
    <xf numFmtId="0" fontId="0" fillId="0" borderId="29" xfId="0" applyBorder="1"/>
    <xf numFmtId="0" fontId="0" fillId="0" borderId="29" xfId="0" applyBorder="1" applyAlignment="1"/>
    <xf numFmtId="0" fontId="0" fillId="0" borderId="30" xfId="0" applyBorder="1" applyAlignment="1">
      <alignment horizontal="right"/>
    </xf>
    <xf numFmtId="0" fontId="0" fillId="0" borderId="1" xfId="0" applyFont="1" applyBorder="1" applyAlignment="1">
      <alignment horizontal="left" vertical="top" indent="1"/>
    </xf>
    <xf numFmtId="0" fontId="0" fillId="0" borderId="0" xfId="0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8" fillId="0" borderId="3" xfId="0" applyFont="1" applyBorder="1" applyAlignment="1">
      <alignment horizontal="left" vertical="center" indent="1"/>
    </xf>
    <xf numFmtId="49" fontId="5" fillId="0" borderId="29" xfId="0" applyNumberFormat="1" applyFont="1" applyBorder="1" applyAlignment="1" applyProtection="1">
      <alignment horizontal="right" vertical="center"/>
      <protection locked="0"/>
    </xf>
    <xf numFmtId="0" fontId="0" fillId="0" borderId="29" xfId="0" applyFont="1" applyBorder="1" applyAlignment="1">
      <alignment horizontal="right" vertical="center"/>
    </xf>
    <xf numFmtId="0" fontId="5" fillId="0" borderId="29" xfId="0" applyFont="1" applyBorder="1" applyAlignment="1">
      <alignment vertical="center"/>
    </xf>
    <xf numFmtId="0" fontId="0" fillId="0" borderId="30" xfId="0" applyBorder="1" applyAlignment="1"/>
    <xf numFmtId="0" fontId="0" fillId="0" borderId="15" xfId="0" applyBorder="1" applyAlignment="1">
      <alignment horizont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13" fillId="0" borderId="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4" fillId="4" borderId="5" xfId="0" applyNumberFormat="1" applyFont="1" applyFill="1" applyBorder="1" applyAlignment="1">
      <alignment horizontal="right" vertical="center"/>
    </xf>
    <xf numFmtId="4" fontId="11" fillId="0" borderId="13" xfId="0" applyNumberFormat="1" applyFont="1" applyBorder="1" applyAlignment="1">
      <alignment vertical="center"/>
    </xf>
    <xf numFmtId="4" fontId="11" fillId="0" borderId="10" xfId="0" applyNumberFormat="1" applyFont="1" applyBorder="1" applyAlignment="1">
      <alignment vertical="center"/>
    </xf>
    <xf numFmtId="4" fontId="12" fillId="2" borderId="5" xfId="0" applyNumberFormat="1" applyFont="1" applyFill="1" applyBorder="1" applyAlignment="1">
      <alignment horizontal="right" vertical="center"/>
    </xf>
    <xf numFmtId="2" fontId="12" fillId="2" borderId="5" xfId="0" applyNumberFormat="1" applyFont="1" applyFill="1" applyBorder="1" applyAlignment="1">
      <alignment horizontal="right" vertical="center"/>
    </xf>
    <xf numFmtId="4" fontId="11" fillId="0" borderId="13" xfId="0" applyNumberFormat="1" applyFont="1" applyBorder="1" applyAlignment="1">
      <alignment horizontal="right" vertical="center"/>
    </xf>
    <xf numFmtId="4" fontId="11" fillId="0" borderId="10" xfId="0" applyNumberFormat="1" applyFont="1" applyBorder="1" applyAlignment="1">
      <alignment horizontal="right" vertical="center"/>
    </xf>
    <xf numFmtId="49" fontId="5" fillId="0" borderId="15" xfId="0" applyNumberFormat="1" applyFont="1" applyBorder="1" applyAlignment="1" applyProtection="1">
      <alignment horizontal="left" vertical="center"/>
      <protection locked="0"/>
    </xf>
    <xf numFmtId="49" fontId="5" fillId="0" borderId="0" xfId="0" applyNumberFormat="1" applyFont="1" applyBorder="1" applyAlignment="1" applyProtection="1">
      <alignment horizontal="left" vertical="center"/>
      <protection locked="0"/>
    </xf>
    <xf numFmtId="49" fontId="5" fillId="0" borderId="29" xfId="0" applyNumberFormat="1" applyFont="1" applyBorder="1" applyAlignment="1" applyProtection="1">
      <alignment horizontal="left" vertical="center"/>
      <protection locked="0"/>
    </xf>
    <xf numFmtId="3" fontId="0" fillId="5" borderId="12" xfId="0" applyNumberFormat="1" applyFill="1" applyBorder="1"/>
    <xf numFmtId="3" fontId="0" fillId="5" borderId="10" xfId="0" applyNumberFormat="1" applyFill="1" applyBorder="1"/>
    <xf numFmtId="3" fontId="0" fillId="5" borderId="18" xfId="0" applyNumberFormat="1" applyFill="1" applyBorder="1"/>
    <xf numFmtId="3" fontId="0" fillId="0" borderId="10" xfId="0" applyNumberFormat="1" applyBorder="1"/>
    <xf numFmtId="3" fontId="0" fillId="0" borderId="10" xfId="0" applyNumberFormat="1" applyBorder="1" applyAlignment="1">
      <alignment wrapText="1"/>
    </xf>
    <xf numFmtId="3" fontId="8" fillId="0" borderId="10" xfId="0" applyNumberFormat="1" applyFont="1" applyBorder="1"/>
    <xf numFmtId="3" fontId="8" fillId="0" borderId="10" xfId="0" applyNumberFormat="1" applyFont="1" applyBorder="1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35"/>
  <sheetViews>
    <sheetView showGridLines="0" tabSelected="1" topLeftCell="B1" zoomScaleNormal="100" zoomScaleSheetLayoutView="75" workbookViewId="0">
      <selection activeCell="O22" sqref="O2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5.8554687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54" t="s">
        <v>26</v>
      </c>
      <c r="B1" s="123" t="s">
        <v>32</v>
      </c>
      <c r="C1" s="124"/>
      <c r="D1" s="124"/>
      <c r="E1" s="124"/>
      <c r="F1" s="124"/>
      <c r="G1" s="124"/>
      <c r="H1" s="124"/>
      <c r="I1" s="124"/>
      <c r="J1" s="125"/>
    </row>
    <row r="2" spans="1:15" ht="23.25" customHeight="1" x14ac:dyDescent="0.2">
      <c r="A2" s="3"/>
      <c r="B2" s="73" t="s">
        <v>19</v>
      </c>
      <c r="C2" s="74"/>
      <c r="D2" s="75"/>
      <c r="E2" s="75" t="s">
        <v>34</v>
      </c>
      <c r="F2" s="76"/>
      <c r="G2" s="77"/>
      <c r="H2" s="76"/>
      <c r="I2" s="77"/>
      <c r="J2" s="78"/>
      <c r="O2" s="2"/>
    </row>
    <row r="3" spans="1:15" ht="23.25" hidden="1" customHeight="1" x14ac:dyDescent="0.2">
      <c r="A3" s="3"/>
      <c r="B3" s="79"/>
      <c r="C3" s="74"/>
      <c r="D3" s="80"/>
      <c r="E3" s="80"/>
      <c r="F3" s="81"/>
      <c r="G3" s="81"/>
      <c r="H3" s="74"/>
      <c r="I3" s="82"/>
      <c r="J3" s="83"/>
    </row>
    <row r="4" spans="1:15" ht="23.25" customHeight="1" x14ac:dyDescent="0.2">
      <c r="A4" s="3"/>
      <c r="B4" s="84"/>
      <c r="C4" s="85"/>
      <c r="D4" s="86"/>
      <c r="E4" s="86"/>
      <c r="F4" s="87"/>
      <c r="G4" s="88"/>
      <c r="H4" s="87"/>
      <c r="I4" s="88"/>
      <c r="J4" s="89"/>
    </row>
    <row r="5" spans="1:15" ht="24" customHeight="1" x14ac:dyDescent="0.2">
      <c r="A5" s="3"/>
      <c r="B5" s="35" t="s">
        <v>18</v>
      </c>
      <c r="C5" s="4"/>
      <c r="D5" s="94" t="s">
        <v>35</v>
      </c>
      <c r="E5" s="91"/>
      <c r="F5" s="91"/>
      <c r="G5" s="91"/>
      <c r="H5" s="19" t="s">
        <v>31</v>
      </c>
      <c r="I5" s="94" t="s">
        <v>39</v>
      </c>
      <c r="J5" s="5"/>
    </row>
    <row r="6" spans="1:15" ht="15.75" customHeight="1" x14ac:dyDescent="0.2">
      <c r="A6" s="3"/>
      <c r="B6" s="29"/>
      <c r="C6" s="91"/>
      <c r="D6" s="94" t="s">
        <v>36</v>
      </c>
      <c r="E6" s="91"/>
      <c r="F6" s="91"/>
      <c r="G6" s="91"/>
      <c r="H6" s="19" t="s">
        <v>24</v>
      </c>
      <c r="I6" s="94"/>
      <c r="J6" s="5"/>
    </row>
    <row r="7" spans="1:15" ht="15.75" customHeight="1" x14ac:dyDescent="0.2">
      <c r="A7" s="3"/>
      <c r="B7" s="30"/>
      <c r="C7" s="95" t="s">
        <v>37</v>
      </c>
      <c r="D7" s="96" t="s">
        <v>38</v>
      </c>
      <c r="E7" s="92"/>
      <c r="F7" s="92"/>
      <c r="G7" s="92"/>
      <c r="H7" s="24"/>
      <c r="I7" s="92"/>
      <c r="J7" s="39"/>
    </row>
    <row r="8" spans="1:15" ht="24" hidden="1" customHeight="1" x14ac:dyDescent="0.2">
      <c r="A8" s="3"/>
      <c r="B8" s="35" t="s">
        <v>16</v>
      </c>
      <c r="C8" s="4"/>
      <c r="D8" s="23"/>
      <c r="E8" s="4"/>
      <c r="F8" s="4"/>
      <c r="G8" s="33"/>
      <c r="H8" s="19" t="s">
        <v>27</v>
      </c>
      <c r="I8" s="55"/>
      <c r="J8" s="5"/>
    </row>
    <row r="9" spans="1:15" ht="15.75" hidden="1" customHeight="1" x14ac:dyDescent="0.2">
      <c r="A9" s="3"/>
      <c r="B9" s="3"/>
      <c r="C9" s="4"/>
      <c r="D9" s="23"/>
      <c r="E9" s="4"/>
      <c r="F9" s="4"/>
      <c r="G9" s="33"/>
      <c r="H9" s="19" t="s">
        <v>24</v>
      </c>
      <c r="I9" s="55"/>
      <c r="J9" s="5"/>
    </row>
    <row r="10" spans="1:15" ht="15.75" hidden="1" customHeight="1" x14ac:dyDescent="0.2">
      <c r="A10" s="3"/>
      <c r="B10" s="40"/>
      <c r="C10" s="18"/>
      <c r="D10" s="34"/>
      <c r="E10" s="43"/>
      <c r="F10" s="43"/>
      <c r="G10" s="41"/>
      <c r="H10" s="41"/>
      <c r="I10" s="42"/>
      <c r="J10" s="39"/>
    </row>
    <row r="11" spans="1:15" ht="24" customHeight="1" x14ac:dyDescent="0.2">
      <c r="A11" s="3"/>
      <c r="B11" s="35" t="s">
        <v>15</v>
      </c>
      <c r="C11" s="4"/>
      <c r="D11" s="135"/>
      <c r="E11" s="135"/>
      <c r="F11" s="135"/>
      <c r="G11" s="135"/>
      <c r="H11" s="19" t="s">
        <v>31</v>
      </c>
      <c r="I11" s="90"/>
      <c r="J11" s="5"/>
    </row>
    <row r="12" spans="1:15" ht="15.75" customHeight="1" x14ac:dyDescent="0.2">
      <c r="A12" s="3"/>
      <c r="B12" s="29"/>
      <c r="C12" s="91"/>
      <c r="D12" s="136"/>
      <c r="E12" s="136"/>
      <c r="F12" s="136"/>
      <c r="G12" s="136"/>
      <c r="H12" s="19" t="s">
        <v>24</v>
      </c>
      <c r="I12" s="90"/>
      <c r="J12" s="5"/>
    </row>
    <row r="13" spans="1:15" ht="15.75" customHeight="1" thickBot="1" x14ac:dyDescent="0.25">
      <c r="A13" s="3"/>
      <c r="B13" s="117"/>
      <c r="C13" s="118"/>
      <c r="D13" s="137"/>
      <c r="E13" s="137"/>
      <c r="F13" s="137"/>
      <c r="G13" s="137"/>
      <c r="H13" s="119"/>
      <c r="I13" s="120"/>
      <c r="J13" s="121"/>
    </row>
    <row r="14" spans="1:15" ht="24" hidden="1" customHeight="1" x14ac:dyDescent="0.2">
      <c r="A14" s="3"/>
      <c r="B14" s="114" t="s">
        <v>17</v>
      </c>
      <c r="C14" s="115"/>
      <c r="D14" s="116"/>
      <c r="E14" s="17"/>
      <c r="F14" s="17"/>
      <c r="G14" s="17"/>
      <c r="H14" s="19"/>
      <c r="I14" s="17"/>
      <c r="J14" s="5"/>
    </row>
    <row r="15" spans="1:15" ht="32.25" customHeight="1" thickBot="1" x14ac:dyDescent="0.3">
      <c r="A15" s="3"/>
      <c r="B15" s="97" t="s">
        <v>12</v>
      </c>
      <c r="C15" s="98"/>
      <c r="D15" s="98"/>
      <c r="E15" s="98"/>
      <c r="F15" s="99"/>
      <c r="G15" s="67"/>
      <c r="H15" s="67"/>
      <c r="I15" s="67"/>
      <c r="J15" s="66"/>
    </row>
    <row r="16" spans="1:15" ht="32.25" customHeight="1" x14ac:dyDescent="0.2">
      <c r="A16" s="3"/>
      <c r="B16" s="100" t="s">
        <v>13</v>
      </c>
      <c r="C16" s="101" t="s">
        <v>5</v>
      </c>
      <c r="D16" s="102"/>
      <c r="E16" s="102"/>
      <c r="F16" s="103" t="s">
        <v>8</v>
      </c>
      <c r="G16" s="103" t="s">
        <v>10</v>
      </c>
      <c r="H16" s="104" t="s">
        <v>14</v>
      </c>
      <c r="I16" s="104" t="s">
        <v>1</v>
      </c>
      <c r="J16" s="105" t="s">
        <v>0</v>
      </c>
    </row>
    <row r="17" spans="1:10" ht="23.25" customHeight="1" x14ac:dyDescent="0.2">
      <c r="A17" s="61" t="s">
        <v>21</v>
      </c>
      <c r="B17" s="106"/>
      <c r="C17" s="143" t="s">
        <v>42</v>
      </c>
      <c r="D17" s="144"/>
      <c r="E17" s="144"/>
      <c r="F17" s="62">
        <v>0</v>
      </c>
      <c r="G17" s="63">
        <v>0</v>
      </c>
      <c r="H17" s="63">
        <f>G17*0.21</f>
        <v>0</v>
      </c>
      <c r="I17" s="63">
        <f>G17+H17</f>
        <v>0</v>
      </c>
      <c r="J17" s="107" t="e">
        <f>G17/G20*100</f>
        <v>#DIV/0!</v>
      </c>
    </row>
    <row r="18" spans="1:10" ht="23.25" customHeight="1" x14ac:dyDescent="0.2">
      <c r="A18" s="61" t="s">
        <v>22</v>
      </c>
      <c r="B18" s="108" t="s">
        <v>28</v>
      </c>
      <c r="C18" s="141" t="s">
        <v>40</v>
      </c>
      <c r="D18" s="142"/>
      <c r="E18" s="142"/>
      <c r="F18" s="64">
        <v>0</v>
      </c>
      <c r="G18" s="65">
        <v>0</v>
      </c>
      <c r="H18" s="65">
        <f>G18*0.21</f>
        <v>0</v>
      </c>
      <c r="I18" s="65">
        <f>G18+H18</f>
        <v>0</v>
      </c>
      <c r="J18" s="109" t="e">
        <f>G18/G20*100</f>
        <v>#DIV/0!</v>
      </c>
    </row>
    <row r="19" spans="1:10" ht="23.25" customHeight="1" x14ac:dyDescent="0.2">
      <c r="A19" s="61"/>
      <c r="B19" s="108" t="s">
        <v>33</v>
      </c>
      <c r="C19" s="141" t="s">
        <v>41</v>
      </c>
      <c r="D19" s="142"/>
      <c r="E19" s="142"/>
      <c r="F19" s="64">
        <v>0</v>
      </c>
      <c r="G19" s="65">
        <v>0</v>
      </c>
      <c r="H19" s="65">
        <f>G19*0.21</f>
        <v>0</v>
      </c>
      <c r="I19" s="65">
        <f>G19+H19</f>
        <v>0</v>
      </c>
      <c r="J19" s="109" t="e">
        <f>G19/G20*100</f>
        <v>#DIV/0!</v>
      </c>
    </row>
    <row r="20" spans="1:10" ht="23.25" customHeight="1" x14ac:dyDescent="0.2">
      <c r="A20" s="3"/>
      <c r="B20" s="138" t="s">
        <v>29</v>
      </c>
      <c r="C20" s="139"/>
      <c r="D20" s="139"/>
      <c r="E20" s="140"/>
      <c r="F20" s="71">
        <f>SUMIF(A15:A19,"=1",F15:F19)</f>
        <v>0</v>
      </c>
      <c r="G20" s="72">
        <f>SUM(G18:G19)</f>
        <v>0</v>
      </c>
      <c r="H20" s="72">
        <f>SUM(H18:H19)</f>
        <v>0</v>
      </c>
      <c r="I20" s="72">
        <f>SUM(I18:I19)</f>
        <v>0</v>
      </c>
      <c r="J20" s="110" t="e">
        <f>SUM(J18:J19)</f>
        <v>#DIV/0!</v>
      </c>
    </row>
    <row r="21" spans="1:10" ht="33" customHeight="1" x14ac:dyDescent="0.2">
      <c r="A21" s="3"/>
      <c r="B21" s="53" t="s">
        <v>23</v>
      </c>
      <c r="C21" s="46"/>
      <c r="D21" s="47"/>
      <c r="E21" s="52"/>
      <c r="F21" s="49"/>
      <c r="G21" s="38"/>
      <c r="H21" s="38"/>
      <c r="I21" s="38"/>
      <c r="J21" s="50"/>
    </row>
    <row r="22" spans="1:10" ht="23.25" customHeight="1" x14ac:dyDescent="0.2">
      <c r="A22" s="3"/>
      <c r="B22" s="45" t="s">
        <v>8</v>
      </c>
      <c r="C22" s="46"/>
      <c r="D22" s="47"/>
      <c r="E22" s="48">
        <v>15</v>
      </c>
      <c r="F22" s="49" t="s">
        <v>0</v>
      </c>
      <c r="G22" s="129">
        <v>0</v>
      </c>
      <c r="H22" s="130"/>
      <c r="I22" s="130"/>
      <c r="J22" s="50" t="str">
        <f t="shared" ref="J22:J27" si="0">Mena</f>
        <v>CZK</v>
      </c>
    </row>
    <row r="23" spans="1:10" ht="23.25" customHeight="1" x14ac:dyDescent="0.2">
      <c r="A23" s="3"/>
      <c r="B23" s="45" t="s">
        <v>9</v>
      </c>
      <c r="C23" s="46"/>
      <c r="D23" s="47"/>
      <c r="E23" s="48">
        <f>SazbaDPH1</f>
        <v>15</v>
      </c>
      <c r="F23" s="49" t="s">
        <v>0</v>
      </c>
      <c r="G23" s="133">
        <v>0</v>
      </c>
      <c r="H23" s="134"/>
      <c r="I23" s="134"/>
      <c r="J23" s="50" t="str">
        <f t="shared" si="0"/>
        <v>CZK</v>
      </c>
    </row>
    <row r="24" spans="1:10" ht="23.25" customHeight="1" x14ac:dyDescent="0.2">
      <c r="A24" s="3"/>
      <c r="B24" s="45" t="s">
        <v>10</v>
      </c>
      <c r="C24" s="46"/>
      <c r="D24" s="47"/>
      <c r="E24" s="48">
        <v>21</v>
      </c>
      <c r="F24" s="49" t="s">
        <v>0</v>
      </c>
      <c r="G24" s="129">
        <f>G20</f>
        <v>0</v>
      </c>
      <c r="H24" s="130"/>
      <c r="I24" s="130"/>
      <c r="J24" s="50" t="str">
        <f t="shared" si="0"/>
        <v>CZK</v>
      </c>
    </row>
    <row r="25" spans="1:10" ht="23.25" customHeight="1" x14ac:dyDescent="0.2">
      <c r="A25" s="3"/>
      <c r="B25" s="37" t="s">
        <v>11</v>
      </c>
      <c r="C25" s="13"/>
      <c r="D25" s="9"/>
      <c r="E25" s="31">
        <f>SazbaDPH2</f>
        <v>21</v>
      </c>
      <c r="F25" s="32" t="s">
        <v>0</v>
      </c>
      <c r="G25" s="126">
        <f>ZakladDPHZakl*SazbaDPH2/100</f>
        <v>0</v>
      </c>
      <c r="H25" s="126"/>
      <c r="I25" s="126"/>
      <c r="J25" s="44" t="str">
        <f t="shared" si="0"/>
        <v>CZK</v>
      </c>
    </row>
    <row r="26" spans="1:10" ht="23.25" customHeight="1" thickBot="1" x14ac:dyDescent="0.25">
      <c r="A26" s="3"/>
      <c r="B26" s="36" t="s">
        <v>4</v>
      </c>
      <c r="C26" s="11"/>
      <c r="D26" s="14"/>
      <c r="E26" s="11"/>
      <c r="F26" s="12"/>
      <c r="G26" s="127">
        <v>0.01</v>
      </c>
      <c r="H26" s="127"/>
      <c r="I26" s="127"/>
      <c r="J26" s="51" t="str">
        <f t="shared" si="0"/>
        <v>CZK</v>
      </c>
    </row>
    <row r="27" spans="1:10" ht="27.75" hidden="1" customHeight="1" thickBot="1" x14ac:dyDescent="0.25">
      <c r="A27" s="3"/>
      <c r="B27" s="56" t="s">
        <v>20</v>
      </c>
      <c r="C27" s="57"/>
      <c r="D27" s="57"/>
      <c r="E27" s="58"/>
      <c r="F27" s="59"/>
      <c r="G27" s="131">
        <v>2162025.61</v>
      </c>
      <c r="H27" s="132"/>
      <c r="I27" s="132"/>
      <c r="J27" s="60" t="str">
        <f t="shared" si="0"/>
        <v>CZK</v>
      </c>
    </row>
    <row r="28" spans="1:10" ht="27.75" customHeight="1" thickBot="1" x14ac:dyDescent="0.25">
      <c r="A28" s="3"/>
      <c r="B28" s="68" t="s">
        <v>25</v>
      </c>
      <c r="C28" s="69"/>
      <c r="D28" s="69"/>
      <c r="E28" s="69"/>
      <c r="F28" s="69"/>
      <c r="G28" s="128">
        <f>ZakladDPHSni+DPHSni+ZakladDPHZakl+DPHZakl+Zaokrouhleni</f>
        <v>0.01</v>
      </c>
      <c r="H28" s="128"/>
      <c r="I28" s="128"/>
      <c r="J28" s="70" t="s">
        <v>30</v>
      </c>
    </row>
    <row r="29" spans="1:10" ht="12.75" customHeight="1" x14ac:dyDescent="0.2">
      <c r="A29" s="3"/>
      <c r="B29" s="3"/>
      <c r="C29" s="4"/>
      <c r="D29" s="4"/>
      <c r="E29" s="4"/>
      <c r="F29" s="4"/>
      <c r="G29" s="33"/>
      <c r="H29" s="4"/>
      <c r="I29" s="33"/>
      <c r="J29" s="6"/>
    </row>
    <row r="30" spans="1:10" ht="30" customHeight="1" x14ac:dyDescent="0.2">
      <c r="A30" s="3"/>
      <c r="B30" s="3"/>
      <c r="C30" s="4"/>
      <c r="D30" s="4"/>
      <c r="E30" s="4"/>
      <c r="F30" s="4"/>
      <c r="G30" s="33"/>
      <c r="H30" s="4"/>
      <c r="I30" s="33"/>
      <c r="J30" s="6"/>
    </row>
    <row r="31" spans="1:10" ht="18.75" customHeight="1" x14ac:dyDescent="0.2">
      <c r="A31" s="3"/>
      <c r="B31" s="15"/>
      <c r="C31" s="10" t="s">
        <v>7</v>
      </c>
      <c r="D31" s="27" t="s">
        <v>43</v>
      </c>
      <c r="E31" s="27"/>
      <c r="F31" s="10" t="s">
        <v>6</v>
      </c>
      <c r="G31" s="93">
        <v>42766</v>
      </c>
      <c r="H31" s="28"/>
      <c r="I31" s="27"/>
      <c r="J31" s="6"/>
    </row>
    <row r="32" spans="1:10" ht="47.25" customHeight="1" x14ac:dyDescent="0.2">
      <c r="A32" s="3"/>
      <c r="B32" s="3"/>
      <c r="C32" s="4"/>
      <c r="D32" s="4"/>
      <c r="E32" s="4"/>
      <c r="F32" s="4"/>
      <c r="G32" s="33"/>
      <c r="H32" s="4"/>
      <c r="I32" s="33"/>
      <c r="J32" s="6"/>
    </row>
    <row r="33" spans="1:10" s="25" customFormat="1" ht="18.75" customHeight="1" x14ac:dyDescent="0.2">
      <c r="A33" s="20"/>
      <c r="B33" s="20"/>
      <c r="C33" s="21"/>
      <c r="D33" s="16"/>
      <c r="E33" s="16"/>
      <c r="F33" s="21"/>
      <c r="G33" s="22"/>
      <c r="H33" s="16"/>
      <c r="I33" s="22"/>
      <c r="J33" s="26"/>
    </row>
    <row r="34" spans="1:10" ht="12.75" customHeight="1" x14ac:dyDescent="0.2">
      <c r="A34" s="3"/>
      <c r="B34" s="3"/>
      <c r="C34" s="4"/>
      <c r="D34" s="122" t="s">
        <v>2</v>
      </c>
      <c r="E34" s="122"/>
      <c r="F34" s="4"/>
      <c r="G34" s="33"/>
      <c r="H34" s="7" t="s">
        <v>3</v>
      </c>
      <c r="I34" s="33"/>
      <c r="J34" s="6"/>
    </row>
    <row r="35" spans="1:10" ht="13.5" customHeight="1" thickBot="1" x14ac:dyDescent="0.25">
      <c r="A35" s="8"/>
      <c r="B35" s="8"/>
      <c r="C35" s="111"/>
      <c r="D35" s="111"/>
      <c r="E35" s="111"/>
      <c r="F35" s="111"/>
      <c r="G35" s="112"/>
      <c r="H35" s="111"/>
      <c r="I35" s="112"/>
      <c r="J35" s="11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6">
    <mergeCell ref="D34:E34"/>
    <mergeCell ref="B1:J1"/>
    <mergeCell ref="G25:I25"/>
    <mergeCell ref="G26:I26"/>
    <mergeCell ref="G28:I28"/>
    <mergeCell ref="G24:I24"/>
    <mergeCell ref="G27:I27"/>
    <mergeCell ref="G23:I23"/>
    <mergeCell ref="G22:I22"/>
    <mergeCell ref="D11:G11"/>
    <mergeCell ref="D12:G12"/>
    <mergeCell ref="D13:G13"/>
    <mergeCell ref="B20:E20"/>
    <mergeCell ref="C19:E19"/>
    <mergeCell ref="C17:E17"/>
    <mergeCell ref="C18:E1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ignoredErrors>
    <ignoredError sqref="B18:B19" numberStoredAsText="1"/>
  </ignoredError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39</vt:i4>
      </vt:variant>
    </vt:vector>
  </HeadingPairs>
  <TitlesOfParts>
    <vt:vector size="40" baseType="lpstr">
      <vt:lpstr>Stavba</vt:lpstr>
      <vt:lpstr>CenaCelkem</vt:lpstr>
      <vt:lpstr>CenaCelkemBezDPH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ZakladDPHZakl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Žváček</dc:creator>
  <cp:lastModifiedBy>Petra Hájková</cp:lastModifiedBy>
  <cp:lastPrinted>2016-09-19T10:45:17Z</cp:lastPrinted>
  <dcterms:created xsi:type="dcterms:W3CDTF">2009-04-08T07:15:50Z</dcterms:created>
  <dcterms:modified xsi:type="dcterms:W3CDTF">2017-02-20T07:23:25Z</dcterms:modified>
</cp:coreProperties>
</file>