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-120" yWindow="-120" windowWidth="29040" windowHeight="15840"/>
  </bookViews>
  <sheets>
    <sheet name="Fototechnika" sheetId="3" r:id="rId1"/>
    <sheet name="#Figury" sheetId="4" state="hidden" r:id="rId2"/>
  </sheets>
  <definedNames>
    <definedName name="_xlnm.Print_Titles" localSheetId="0">Fototechnika!$3:$4</definedName>
    <definedName name="_xlnm.Print_Area" localSheetId="0">Fototechnika!$A$1:$K$210</definedName>
    <definedName name="Z_65E3123D_ED26_44E3_A414_09EEEF825484_.wvu.Cols" localSheetId="0" hidden="1">Fototechnika!#REF!,Fototechnika!#REF!,Fototechnika!#REF!</definedName>
    <definedName name="Z_65E3123D_ED26_44E3_A414_09EEEF825484_.wvu.PrintArea" localSheetId="0" hidden="1">Fototechnika!$A$1:$I$210</definedName>
    <definedName name="Z_65E3123D_ED26_44E3_A414_09EEEF825484_.wvu.PrintTitles" localSheetId="0" hidden="1">Fototechnika!$3:$4</definedName>
    <definedName name="Z_65E3123D_ED26_44E3_A414_09EEEF825484_.wvu.Rows" localSheetId="0" hidden="1">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</definedName>
    <definedName name="Z_82B4F4D9_5370_4303_A97E_2A49E01AF629_.wvu.Cols" localSheetId="0" hidden="1">Fototechnika!#REF!,Fototechnika!#REF!,Fototechnika!#REF!</definedName>
    <definedName name="Z_82B4F4D9_5370_4303_A97E_2A49E01AF629_.wvu.PrintArea" localSheetId="0" hidden="1">Fototechnika!$A$1:$I$210</definedName>
    <definedName name="Z_82B4F4D9_5370_4303_A97E_2A49E01AF629_.wvu.PrintTitles" localSheetId="0" hidden="1">Fototechnika!$3:$4</definedName>
    <definedName name="Z_82B4F4D9_5370_4303_A97E_2A49E01AF629_.wvu.Rows" localSheetId="0" hidden="1">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</definedName>
    <definedName name="Z_D6CFA044_0C8C_4ECE_96A2_AFF3DD5E0425_.wvu.Cols" localSheetId="0" hidden="1">Fototechnika!#REF!,Fototechnika!#REF!,Fototechnika!#REF!</definedName>
    <definedName name="Z_D6CFA044_0C8C_4ECE_96A2_AFF3DD5E0425_.wvu.PrintArea" localSheetId="0" hidden="1">Fototechnika!$A$1:$I$210</definedName>
    <definedName name="Z_D6CFA044_0C8C_4ECE_96A2_AFF3DD5E0425_.wvu.PrintTitles" localSheetId="0" hidden="1">Fototechnika!$3:$4</definedName>
    <definedName name="Z_D6CFA044_0C8C_4ECE_96A2_AFF3DD5E0425_.wvu.Rows" localSheetId="0" hidden="1">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,Fototechnika!#REF!</definedName>
  </definedNames>
  <calcPr calcId="125725"/>
  <customWorkbookViews>
    <customWorkbookView name="Sebastian Fenyk – osobní zobrazení" guid="{65E3123D-ED26-44E3-A414-09EEEF825484}" mergeInterval="0" personalView="1" maximized="1" xWindow="-8" yWindow="-8" windowWidth="1936" windowHeight="1056" activeSheetId="3"/>
    <customWorkbookView name="Vladimír Lazárek – osobní zobrazení" guid="{82B4F4D9-5370-4303-A97E-2A49E01AF629}" mergeInterval="0" personalView="1" maximized="1" xWindow="-8" yWindow="-8" windowWidth="1936" windowHeight="1056" activeSheetId="3"/>
    <customWorkbookView name="Petr Smolík – osobní zobrazení" guid="{D6CFA044-0C8C-4ECE-96A2-AFF3DD5E0425}" mergeInterval="0" personalView="1" maximized="1" xWindow="1911" yWindow="-9" windowWidth="1938" windowHeight="1048" activeSheetId="3"/>
  </customWorkbookViews>
</workbook>
</file>

<file path=xl/calcChain.xml><?xml version="1.0" encoding="utf-8"?>
<calcChain xmlns="http://schemas.openxmlformats.org/spreadsheetml/2006/main">
  <c r="H20" i="3"/>
  <c r="H11"/>
  <c r="J118"/>
  <c r="J114"/>
  <c r="J110"/>
  <c r="J106"/>
  <c r="J100"/>
  <c r="J96"/>
  <c r="J92"/>
  <c r="J88"/>
  <c r="J84"/>
  <c r="J80"/>
  <c r="J76"/>
  <c r="J72"/>
  <c r="J68"/>
  <c r="J64"/>
  <c r="J60"/>
  <c r="J56"/>
  <c r="J52"/>
  <c r="H209"/>
  <c r="J209" s="1"/>
  <c r="H208"/>
  <c r="J208" s="1"/>
  <c r="H207"/>
  <c r="J207" s="1"/>
  <c r="H206"/>
  <c r="J206" s="1"/>
  <c r="H205"/>
  <c r="J205" s="1"/>
  <c r="H204"/>
  <c r="J204" s="1"/>
  <c r="H203"/>
  <c r="J203" s="1"/>
  <c r="H202"/>
  <c r="J202" s="1"/>
  <c r="H201"/>
  <c r="J201" s="1"/>
  <c r="H200"/>
  <c r="J200" s="1"/>
  <c r="H199"/>
  <c r="J199" s="1"/>
  <c r="H198"/>
  <c r="J198" s="1"/>
  <c r="H197"/>
  <c r="J197" s="1"/>
  <c r="H196"/>
  <c r="J196" s="1"/>
  <c r="H195"/>
  <c r="J195" s="1"/>
  <c r="H194"/>
  <c r="J194" s="1"/>
  <c r="H193"/>
  <c r="J193" s="1"/>
  <c r="H192"/>
  <c r="J192" s="1"/>
  <c r="H191"/>
  <c r="J191" s="1"/>
  <c r="H190"/>
  <c r="J190" s="1"/>
  <c r="H189"/>
  <c r="J189" s="1"/>
  <c r="H188"/>
  <c r="J188" s="1"/>
  <c r="H187"/>
  <c r="J187" s="1"/>
  <c r="H186"/>
  <c r="J186" s="1"/>
  <c r="H185"/>
  <c r="J185" s="1"/>
  <c r="H184"/>
  <c r="J184" s="1"/>
  <c r="H183"/>
  <c r="J183" s="1"/>
  <c r="H182"/>
  <c r="J182" s="1"/>
  <c r="H181"/>
  <c r="J181" s="1"/>
  <c r="H180"/>
  <c r="J180" s="1"/>
  <c r="H179"/>
  <c r="J179" s="1"/>
  <c r="H178"/>
  <c r="J178" s="1"/>
  <c r="H177"/>
  <c r="J177" s="1"/>
  <c r="H176"/>
  <c r="J176" s="1"/>
  <c r="H175"/>
  <c r="J175" s="1"/>
  <c r="H174"/>
  <c r="J174" s="1"/>
  <c r="H173"/>
  <c r="J173" s="1"/>
  <c r="H172"/>
  <c r="J172" s="1"/>
  <c r="H171"/>
  <c r="J171" s="1"/>
  <c r="H170"/>
  <c r="J170" s="1"/>
  <c r="H169"/>
  <c r="J169" s="1"/>
  <c r="H168"/>
  <c r="J168" s="1"/>
  <c r="H167"/>
  <c r="J167" s="1"/>
  <c r="H166"/>
  <c r="J166" s="1"/>
  <c r="H165"/>
  <c r="J165" s="1"/>
  <c r="H164"/>
  <c r="J164" s="1"/>
  <c r="H163"/>
  <c r="J163" s="1"/>
  <c r="H162"/>
  <c r="J162" s="1"/>
  <c r="H161"/>
  <c r="J161" s="1"/>
  <c r="H160"/>
  <c r="J160" s="1"/>
  <c r="H159"/>
  <c r="J159" s="1"/>
  <c r="H158"/>
  <c r="J158" s="1"/>
  <c r="H157"/>
  <c r="J157" s="1"/>
  <c r="H156"/>
  <c r="J156" s="1"/>
  <c r="H155"/>
  <c r="J155" s="1"/>
  <c r="H154"/>
  <c r="J154" s="1"/>
  <c r="H153"/>
  <c r="J153" s="1"/>
  <c r="H152"/>
  <c r="J152" s="1"/>
  <c r="H151"/>
  <c r="J151" s="1"/>
  <c r="H150"/>
  <c r="J150" s="1"/>
  <c r="H149"/>
  <c r="J149" s="1"/>
  <c r="H148"/>
  <c r="J148" s="1"/>
  <c r="H147"/>
  <c r="J147" s="1"/>
  <c r="H146"/>
  <c r="J146" s="1"/>
  <c r="H145"/>
  <c r="J145" s="1"/>
  <c r="H144"/>
  <c r="J144" s="1"/>
  <c r="H143"/>
  <c r="J143" s="1"/>
  <c r="H142"/>
  <c r="J142" s="1"/>
  <c r="H141"/>
  <c r="J141" s="1"/>
  <c r="H140"/>
  <c r="J140" s="1"/>
  <c r="H139"/>
  <c r="J139" s="1"/>
  <c r="H138"/>
  <c r="J138" s="1"/>
  <c r="H137"/>
  <c r="J137" s="1"/>
  <c r="H136"/>
  <c r="J136" s="1"/>
  <c r="H135"/>
  <c r="J135" s="1"/>
  <c r="H134"/>
  <c r="J134" s="1"/>
  <c r="H133"/>
  <c r="J133" s="1"/>
  <c r="H132"/>
  <c r="J132" s="1"/>
  <c r="H131"/>
  <c r="J131" s="1"/>
  <c r="H130"/>
  <c r="J130" s="1"/>
  <c r="H129"/>
  <c r="J129" s="1"/>
  <c r="H128"/>
  <c r="J128" s="1"/>
  <c r="H127"/>
  <c r="J127" s="1"/>
  <c r="H126"/>
  <c r="J126" s="1"/>
  <c r="H125"/>
  <c r="J125" s="1"/>
  <c r="H124"/>
  <c r="J124" s="1"/>
  <c r="H123"/>
  <c r="J123" s="1"/>
  <c r="H122"/>
  <c r="J122" s="1"/>
  <c r="H121"/>
  <c r="J121" s="1"/>
  <c r="H120"/>
  <c r="J120" s="1"/>
  <c r="H119"/>
  <c r="J119" s="1"/>
  <c r="H118"/>
  <c r="H117"/>
  <c r="J117" s="1"/>
  <c r="H116"/>
  <c r="J116" s="1"/>
  <c r="H115"/>
  <c r="J115" s="1"/>
  <c r="H114"/>
  <c r="H113"/>
  <c r="J113" s="1"/>
  <c r="H112"/>
  <c r="J112" s="1"/>
  <c r="H111"/>
  <c r="J111" s="1"/>
  <c r="H110"/>
  <c r="H109"/>
  <c r="J109" s="1"/>
  <c r="H108"/>
  <c r="J108" s="1"/>
  <c r="H107"/>
  <c r="J107" s="1"/>
  <c r="H106"/>
  <c r="H105"/>
  <c r="J105" s="1"/>
  <c r="H104"/>
  <c r="J104" s="1"/>
  <c r="H103"/>
  <c r="J103" s="1"/>
  <c r="H102"/>
  <c r="J102" s="1"/>
  <c r="H101"/>
  <c r="J101" s="1"/>
  <c r="H100"/>
  <c r="H99"/>
  <c r="J99" s="1"/>
  <c r="H98"/>
  <c r="J98" s="1"/>
  <c r="H97"/>
  <c r="J97" s="1"/>
  <c r="H96"/>
  <c r="H95"/>
  <c r="J95" s="1"/>
  <c r="H94"/>
  <c r="J94" s="1"/>
  <c r="H93"/>
  <c r="J93" s="1"/>
  <c r="H92"/>
  <c r="H91"/>
  <c r="J91" s="1"/>
  <c r="H90"/>
  <c r="J90" s="1"/>
  <c r="H89"/>
  <c r="J89" s="1"/>
  <c r="H88"/>
  <c r="H87"/>
  <c r="J87" s="1"/>
  <c r="H86"/>
  <c r="J86" s="1"/>
  <c r="H85"/>
  <c r="J85" s="1"/>
  <c r="H84"/>
  <c r="H83"/>
  <c r="J83" s="1"/>
  <c r="H82"/>
  <c r="J82" s="1"/>
  <c r="H81"/>
  <c r="J81" s="1"/>
  <c r="H80"/>
  <c r="H79"/>
  <c r="J79" s="1"/>
  <c r="H78"/>
  <c r="J78" s="1"/>
  <c r="H77"/>
  <c r="J77" s="1"/>
  <c r="H76"/>
  <c r="H75"/>
  <c r="J75" s="1"/>
  <c r="H74"/>
  <c r="J74" s="1"/>
  <c r="H73"/>
  <c r="J73" s="1"/>
  <c r="H72"/>
  <c r="H71"/>
  <c r="J71" s="1"/>
  <c r="H70"/>
  <c r="J70" s="1"/>
  <c r="H69"/>
  <c r="J69" s="1"/>
  <c r="H68"/>
  <c r="H67"/>
  <c r="J67" s="1"/>
  <c r="H66"/>
  <c r="J66" s="1"/>
  <c r="H65"/>
  <c r="J65" s="1"/>
  <c r="H64"/>
  <c r="H63"/>
  <c r="J63" s="1"/>
  <c r="H62"/>
  <c r="J62" s="1"/>
  <c r="H61"/>
  <c r="J61" s="1"/>
  <c r="H60"/>
  <c r="H59"/>
  <c r="J59" s="1"/>
  <c r="H58"/>
  <c r="J58" s="1"/>
  <c r="H57"/>
  <c r="J57" s="1"/>
  <c r="H56"/>
  <c r="H55"/>
  <c r="J55" s="1"/>
  <c r="H54"/>
  <c r="J54" s="1"/>
  <c r="H53"/>
  <c r="J53" s="1"/>
  <c r="H52"/>
  <c r="H51"/>
  <c r="J51" s="1"/>
  <c r="H50"/>
  <c r="J50" s="1"/>
  <c r="H44" l="1"/>
  <c r="J44" s="1"/>
  <c r="H45"/>
  <c r="J45" s="1"/>
  <c r="H46"/>
  <c r="J46" s="1"/>
  <c r="H47"/>
  <c r="J47" s="1"/>
  <c r="H48"/>
  <c r="J48" s="1"/>
  <c r="H49"/>
  <c r="J49" s="1"/>
  <c r="H41"/>
  <c r="J41" s="1"/>
  <c r="H42"/>
  <c r="J42" s="1"/>
  <c r="H15"/>
  <c r="J15" s="1"/>
  <c r="H16"/>
  <c r="J16" s="1"/>
  <c r="H17"/>
  <c r="J17" s="1"/>
  <c r="H22"/>
  <c r="J22" s="1"/>
  <c r="H23"/>
  <c r="J23" s="1"/>
  <c r="H25"/>
  <c r="J25" s="1"/>
  <c r="H26"/>
  <c r="J26" s="1"/>
  <c r="H27"/>
  <c r="J27" s="1"/>
  <c r="H28"/>
  <c r="J28" s="1"/>
  <c r="H29"/>
  <c r="J29" s="1"/>
  <c r="H34"/>
  <c r="J34" s="1"/>
  <c r="H35"/>
  <c r="J35" s="1"/>
  <c r="H36"/>
  <c r="J36" s="1"/>
  <c r="H37"/>
  <c r="J37" s="1"/>
  <c r="H38"/>
  <c r="J38" s="1"/>
  <c r="H39"/>
  <c r="J39" s="1"/>
  <c r="H13"/>
  <c r="H6"/>
  <c r="J6" s="1"/>
  <c r="H7"/>
  <c r="J7" s="1"/>
  <c r="H8"/>
  <c r="J8" s="1"/>
  <c r="H9"/>
  <c r="J9" s="1"/>
  <c r="H10"/>
  <c r="J10" s="1"/>
  <c r="H12"/>
  <c r="J12" s="1"/>
  <c r="H30" l="1"/>
  <c r="J30" s="1"/>
  <c r="H5" l="1"/>
  <c r="J5" l="1"/>
  <c r="F18" l="1"/>
  <c r="H18" s="1"/>
  <c r="J18" s="1"/>
  <c r="H19" l="1"/>
  <c r="J19" s="1"/>
  <c r="H40" l="1"/>
  <c r="H43"/>
  <c r="F21"/>
  <c r="H21" s="1"/>
  <c r="J21" s="1"/>
  <c r="H14"/>
  <c r="H24"/>
  <c r="J24" s="1"/>
  <c r="H31"/>
  <c r="J31" s="1"/>
  <c r="H33"/>
  <c r="J33" s="1"/>
  <c r="J14" l="1"/>
  <c r="J40"/>
  <c r="J43"/>
  <c r="J13"/>
  <c r="H32"/>
  <c r="J32" s="1"/>
  <c r="H210" l="1"/>
</calcChain>
</file>

<file path=xl/sharedStrings.xml><?xml version="1.0" encoding="utf-8"?>
<sst xmlns="http://schemas.openxmlformats.org/spreadsheetml/2006/main" count="421" uniqueCount="388">
  <si>
    <t>Sazba DPH</t>
  </si>
  <si>
    <t>Popis / minimální technické parametry</t>
  </si>
  <si>
    <t>Cena celkem s DPH</t>
  </si>
  <si>
    <t>Cena jednotková bez DPH</t>
  </si>
  <si>
    <t>Cena celkem bez DPH</t>
  </si>
  <si>
    <t>Celkem bez DPH</t>
  </si>
  <si>
    <t>Výrobní označení nabízeného produktu</t>
  </si>
  <si>
    <t>SPECIFIKACE PŘEDMĚTU PLNĚNÍ - POLOŽKOVÝ ROZPOČET</t>
  </si>
  <si>
    <t>Označení položky</t>
  </si>
  <si>
    <t>Množství celkem (počet kusů)</t>
  </si>
  <si>
    <t>číslo položky</t>
  </si>
  <si>
    <t>Výkon 1600 Ws
Doba hoření T 01 - 1/10.000 sec.
Rozsah nastavení výkonu 1,5 - 1600 Joule v rozmezí 10 EV po 0,1 EV
Možnost manuálního nastavení stupňů Kelvina v rozsahu -400 do +800 Kelvina
Výstup pro připojení 3 zábleskových lamp</t>
  </si>
  <si>
    <t xml:space="preserve">
Generátor s kalibrovaným výstupem 5500 Kelvin 1600 Ws</t>
  </si>
  <si>
    <t>Velkoplošný zdroj pro digitalizaci plochých předloh 0,39 metru čtverečních</t>
  </si>
  <si>
    <t>Symetrický velkoplošný zdroj
Odrazný terčík s možností výměny
Potah reflektoru - soft silver
Možnost výměny středového adaptéru na zábleskové hlavy</t>
  </si>
  <si>
    <t>Velkoplošný zdroj pro digitalizaci plochých předloh 0,78 metru čtverečních</t>
  </si>
  <si>
    <t>Symetrický velkoplošný zdroj
Dvě difůzní roviny
Potah reflektoru - soft silver
Možnost výměny středového adaptéru na zábleskové hlavy</t>
  </si>
  <si>
    <t>Odrušený odpalovač zábleskových světel
Základní dosah 500m
Dosah 1000m ve funkci Repeating
Podpora High Speed Synchronization
Napájení AA akumulátory
Evropská rádiová norma 433 Mhz</t>
  </si>
  <si>
    <t xml:space="preserve">
Osvětlovací hlava s kalibrovaným výstupem 5500 Kelvin 3200 Ws</t>
  </si>
  <si>
    <t>Záblesková hlava s kalibrovaným výstupem 5500 Kelvin
Výkon 3200 Ws
Posun zábleskové výbojky fokusováním v těle osvětlovací hlavy
Vypínač pilotní žárovky přímo na těle osvětlovací hlavy
Chladící ventilátor v těle osvětlovací hlavy
Integrované tilt naklápění osvětlovací hlavy
Integrovaný držák deštníkového reflektoru
Nastavení výkonu od v plném rozsahu s nezměněnou teplotou chromatičnosti</t>
  </si>
  <si>
    <t xml:space="preserve">
Generátor s kalibrovaným výstupem 5500 Kelvin, mobilní 1200 Ws</t>
  </si>
  <si>
    <t>Doba hoření T 01 - 1/8.500 sec.
Rozsah nastavení výkonu 1,5 - 1200 Joule v rozmezí 10 EV po 0,1 EV
Napájení lithiovou baterií
Možnost manuálního nastavení stupňů Kelvina v rozsahu -400 do +800 Kelvina
Výstup pro připojení 3 zábleskových lamp
Min. 170 záblesků při plném výkonu
Max. váha 7 kg</t>
  </si>
  <si>
    <t xml:space="preserve">
Rádiový komunikátor</t>
  </si>
  <si>
    <t>Rádiový odpalovač mobilního generátoru
Podpora High Speed do 1/8000 sec
Napájeno AA bateriemi</t>
  </si>
  <si>
    <t xml:space="preserve">
Kalibrovaná záblesková hlava 5500 Kelvin mobilní , 1600 Ws</t>
  </si>
  <si>
    <t xml:space="preserve">Výkon 1.600 Ws
Kalibrovaný výstup 5.500 Kelvin
Nastavení. výkonu v celém rozsahu s nezměněnou teplotou chromatičnosti
Výkon LED žárovky 30 Watt
Kompaktní rozměry
Váha max. 1,7 kg
Možnost rotace 360 stupňů při tilt naklánění lampy
</t>
  </si>
  <si>
    <t xml:space="preserve">
Adaptér LED mobilní</t>
  </si>
  <si>
    <t xml:space="preserve">Adaptér pro připojení mobilní zábleskové hlavy s možností režimu kontinuálního svícení
Výkon LED žárovky 30 Watt
</t>
  </si>
  <si>
    <t xml:space="preserve">
Kalibrovaná záblesková hlava 5500 Kelvin PICO</t>
  </si>
  <si>
    <t>Výkon 1.600 Ws
Kalibrovaný výstup 5.500 Kelvin
Nastavení výkonu v celém rozsahu s nezměněnou teplotou chromatičnosti
Kompaktní rozměry
Možnost připojení projekční hlavy a Fresnellovy čočky</t>
  </si>
  <si>
    <t xml:space="preserve">
Prodlužovací kabel ke kalibrovaným výbojkám 5m</t>
  </si>
  <si>
    <t>Prodlužovací kabel vysokonapěťový 5m k mobilnímu generátoru</t>
  </si>
  <si>
    <t xml:space="preserve">
Velkoplošný zdroj pro digitalizaci plochých předloh 8,55 metru čtverečních</t>
  </si>
  <si>
    <t>Rozsah nastavení fokusu zábleskové lampy min 1,4m
Parabolická konstrukce
Možnost nasazení kontinuální HMI lampy
24 lamel
Minimální posun lampy 0,1mm od ohniska paraboly</t>
  </si>
  <si>
    <t>Rozptylová plocha 1 EV pro velkoplošný zdroj pro digitalizaci plochých předloh 8,55 metru
čtverečních</t>
  </si>
  <si>
    <t>Difůzní kalibrovaná plocha s teplotou chromatičnosti 5.500 Kelvin
Rozptylná hodnota 1 EV
Vysoká odolnost vůči UV záření
Možnost chemického čištění</t>
  </si>
  <si>
    <t xml:space="preserve">Difůzní kalibrovaná plocha s teplotou chromatičnosti 5.500 Kelvin
Rozptylná hodnota 1/2 EV
Vysoká odolnost vůči UV záření
Možnost chemického čištění
</t>
  </si>
  <si>
    <t>Rozptylová plocha 1/4 EV pro velkoplošný zdroj pro digitalizaci plochých předloh 8,55 metru
čtverečních</t>
  </si>
  <si>
    <t>Difůzní kalibrovaná plocha s teplotou chromatičnosti 5.500 Kelvin
Rozptylná hodnota 1/4 EV
Vysoká odolnost vůči UV záření
Možnost chemického čištění</t>
  </si>
  <si>
    <t>Velkoplošný zdroj pro digitalizaci plochých předloh 3,8 metru čtverečních</t>
  </si>
  <si>
    <t>Rozsah nastavení fokusu zábleskové lampy min 1m
Parabolická konstrukce
Možnost nasazení kontinuální HMI lampy
24 lamel
Minimální posun lampy 0,1mm od ohniska paraboly</t>
  </si>
  <si>
    <t xml:space="preserve">
Rozptylová plocha 1 EV pro velkoplošný zdroj pro digitalizaci plochých předloh 3,8 metru
čtverečních</t>
  </si>
  <si>
    <t xml:space="preserve">
Rozptylová plocha 1/2 EV pro velkoplošný zdroj pro digitalizaci plochých předloh 3,8 metru
čtverečních</t>
  </si>
  <si>
    <t>Difůzní kalibrovaná plocha s teplotou chromatičnosti 5.500 Kelvin
Rozptylná hodnota 1/2 EV
Vysoká odolnost vůči UV záření
Možnost chemického čištění</t>
  </si>
  <si>
    <t xml:space="preserve">
Rozptylová plocha 1/4 EV pro velkoplošný zdroj pro digitalizaci plochých předloh 3,8 metru
čtverečních</t>
  </si>
  <si>
    <t xml:space="preserve">Difůzní kalibrovaná plocha s teplotou chromatičnosti 5.500 Kelvin
Rozptylná hodnota 1/4 EV
Vysoká odolnost vůči UV záření
Možnost chemického čištění
</t>
  </si>
  <si>
    <t xml:space="preserve">
Velkoplošný zdroj pro digitalizaci plochých předloh 0,56 metru čtverečních</t>
  </si>
  <si>
    <t>Rozsah nastavení fokusu zábleskové lampy min 0,4m
Parabolická konstrukce
Možnost nasazení kontinuální HMI lampy
24 lamel
Minimální posun lampy 0,1mm od ohniska paraboly</t>
  </si>
  <si>
    <t xml:space="preserve">
Rozptylová plocha 1 EV pro velkoplošný zdroj pro digitalizaci plochých předloh 0,56 metru
čtverečních</t>
  </si>
  <si>
    <t xml:space="preserve">
Rozptylová plocha 1/2 EV pro velkoplošný zdroj pro digitalizaci plochých předloh 0,56 metru
čtverečních</t>
  </si>
  <si>
    <t xml:space="preserve">
Rozptylová plocha 1/4 EV pro velkoplošný zdroj pro digitalizaci plochých předloh 0,56 metru
čtverečních</t>
  </si>
  <si>
    <t xml:space="preserve">
Adapter osvětlovací hlavy pro velkoplošný zdroj</t>
  </si>
  <si>
    <t xml:space="preserve">Kovový adapter pro přesné umístění osvětlovacího zdroje do ohniska paraboly
Nerezová ocel
</t>
  </si>
  <si>
    <t xml:space="preserve">
Reflektor pro měkké světlo s doplňky</t>
  </si>
  <si>
    <t>Kovová parabolická konstrukce
Středový odrazný kovový terčík
Kalibrovaný potah odrazné plochy matná bílá
Min. průměr 50cm
Doplňkový difuzor 1EV a kovová voština</t>
  </si>
  <si>
    <t xml:space="preserve">
Reflektor pro polotvrdé světlo s doplňky</t>
  </si>
  <si>
    <t>Kovová parabolická konstrukce
Středový odrazný kovový terčík
Kalibrovaný potah odrazné plochy soft silver
Min. průměr 50cm
Doplňkový difuzor 1EV a kovová voština</t>
  </si>
  <si>
    <t xml:space="preserve">
Transportní obaly na reflektory</t>
  </si>
  <si>
    <t>Transportní obal s výztuhou a hliníkovým krytem voštin pro bezpečný transport a uskladnění</t>
  </si>
  <si>
    <t xml:space="preserve">
Reflektor pro ultratvrdé světlo</t>
  </si>
  <si>
    <t>Kovový parabolický reflektor pro použití se zábleskovými lampami
Výkon na hlavě 3200 Ws ve vzdálenosti
Úhel vyzařování 48 stupňů
Zasílení světelného toku o 1,3 EV</t>
  </si>
  <si>
    <t>Reflektor pro použití s Deep velkoplošnými reflektory</t>
  </si>
  <si>
    <t xml:space="preserve">Modelační reflektor pro DEEP, parabolické a deštníkové reflektory
Kovová konstrukce
Možnost připojení k zábleskovým hlavám mobilního generátoru
</t>
  </si>
  <si>
    <t xml:space="preserve">
Reflektor pro dálkové svícení</t>
  </si>
  <si>
    <t>Modelační reflektor pro DEEP, parabolické a deštníkové reflektory
Kovová konstrukce
Možnost připojení k zábleskovým hlavám mobilního generátoru
Úhel vyzařování 45 stupňů bez voštinového filtru</t>
  </si>
  <si>
    <t>Reflektor pro svícení na střední vzdálenosti</t>
  </si>
  <si>
    <t>Kovová konstrukce
Možnost připojení k zábleskovým hlavám mobilního generátoru
Úhel vyzařování 65 stupňů bez voštinového filtru</t>
  </si>
  <si>
    <t>Reflektor pro svícení na krátké vzdálenosti</t>
  </si>
  <si>
    <t>Kovová konstrukce
Možnost připojení k zábleskovým hlavám mobilního generátoru
Úhel vyzařování 35 stupňů bez voštinového filtru</t>
  </si>
  <si>
    <t xml:space="preserve">
Příslušenství k reflektoru pro svícení na střední vzdálenosti</t>
  </si>
  <si>
    <t>Set kovových filtrů pro 3 různé hodnoty úbytku bočního světla</t>
  </si>
  <si>
    <t xml:space="preserve">
Příslušenství k reflektoru pro svícení na krátké vzdálenosti</t>
  </si>
  <si>
    <t xml:space="preserve">
Reflektor pro bodové svícení</t>
  </si>
  <si>
    <t>Kovová konstrukce
Možnost připojení k zábleskovým hlavám mobilního generátoru</t>
  </si>
  <si>
    <t xml:space="preserve">
Skládací reflektor pro měkké světlo</t>
  </si>
  <si>
    <t>Středový odrazný textilní terčík
Kalibrovaný potah odrazné plochy soft white
Min. průměr 50cm
Skládací konstrukce pro přepravu letadlem</t>
  </si>
  <si>
    <t xml:space="preserve">
Příslušenství k skládacímu reflektoru pro měkké světlo</t>
  </si>
  <si>
    <t>Doplňkový difuzor 1EV a textilní voština</t>
  </si>
  <si>
    <t xml:space="preserve">
Osmihranný reflektor 1,6 metru čtverečních</t>
  </si>
  <si>
    <t>Dvě difůzní roviny
Kalibrovaný potah odrazné plochy soft silver
Min. průměr 145 cm
Skládací konstrukce pro přepravu letadlem
Možnost výměny středového adaptéru na zábleskové hlavy</t>
  </si>
  <si>
    <t>Reflektor pro měkké světlo 0,6 metru čtverečních</t>
  </si>
  <si>
    <t>Kalibrovaný potah odrazné plochy soft silver
Obdélníkový tvar 0,6 x 1 m
Skládací konstrukce pro přepravu letadlem
Možnost výměny středového adaptéru na zábleskové hlavy</t>
  </si>
  <si>
    <t xml:space="preserve">
Kovové klapky 4 křídlé</t>
  </si>
  <si>
    <t xml:space="preserve">Kovové klapky s nezávislým nastavením
Možnost omezení světla ve vertikální i horizontální rovině
Uchycení na reflektory mobilního generátoru ocelovými pružinami
</t>
  </si>
  <si>
    <t xml:space="preserve">
Držák velkoplošných reflektorů</t>
  </si>
  <si>
    <t xml:space="preserve">Kovové adaptéry pro uchycení velkoplošných reflektorů
Rotace 360 stupňů s možností fixace
</t>
  </si>
  <si>
    <t>Deštníkový reflektor měkký</t>
  </si>
  <si>
    <t xml:space="preserve">Reflektor s potahem soft white
Kalibrovaný výstup 5500 Kelvin
</t>
  </si>
  <si>
    <t xml:space="preserve">
Deštníkový reflektor polotvrdý</t>
  </si>
  <si>
    <t xml:space="preserve">Reflektor s potahem soft silver
Kalibrovaný výstup 5500 Kelvin
</t>
  </si>
  <si>
    <t xml:space="preserve">
Bodový zdroj svícení s Fresnellovou čočkou 3200 Ws</t>
  </si>
  <si>
    <t xml:space="preserve">Záblesková lampa
Výkon 3200 Ws
Kalibrovaný výstup 5.500 Kelvin
Možnost připojení na mobilní i studiové generátory
Nastavení výkonu v celém rozsahu s nezměněnou teplotou chromatičnosti
Možnost připojení projekční hlavy s GOBO filtry a Fresnellovy čočky
</t>
  </si>
  <si>
    <t xml:space="preserve">
Objektivový nástavec se zoomem</t>
  </si>
  <si>
    <t>Možnost připojení GOBO filtrů
Možnost upevnění na zábleskovou lampu o vysokém výkonu, min. 3.200 Ws</t>
  </si>
  <si>
    <t xml:space="preserve">
Velká Fresnellova čočka 3200 Ws</t>
  </si>
  <si>
    <t xml:space="preserve">Možnost připojení GOBO filtrů
Nastavení zábleskové trubice zoom posunem po 0,1 mm
Možnost upevnění na zábleskový generátor o vysokém výkonu, min. 3.200 Ws
</t>
  </si>
  <si>
    <t xml:space="preserve">
Bodový zdroj svícení PICO</t>
  </si>
  <si>
    <t>Zoom reflektor pro zábleskové hlavy mobilního generátoru s fokusováním po 0,1mm
Připojení Gobo filtrů
Ocelové lišty pro vertikální a horozontální blokaci světla
Možnost připojení k zábleskové hlavě o výkonu 1600 Ws</t>
  </si>
  <si>
    <t xml:space="preserve">
Malá Fresnellova čočka PICO</t>
  </si>
  <si>
    <t>Možnost připojení k zábleskové hlavě o výkonu 1600 Ws
Určena pro zábleskové hlavy mobilního generátoru s fokusováním po 0,1mm</t>
  </si>
  <si>
    <t>Reflektor pro svícení nad 10 metrů</t>
  </si>
  <si>
    <t xml:space="preserve">Kovový reflektor pro svícení nad 10 m
Možnost použití zábleskové hlavy 6400 Ws
Fokusování zábleskové hlavy po 0,1mm
Ocelový adaptér pro upevnění na lighting systémy
</t>
  </si>
  <si>
    <t xml:space="preserve">
Reflektor pro svícení interiérů velký</t>
  </si>
  <si>
    <t xml:space="preserve">Reflektor pro svícení interiérů 360 stupňů
Možnost použití zábleskové hlavy 6400 Ws
Min. průměr 50 cm
Možnost výměny středového adaptéru na zábleskové hlavy
</t>
  </si>
  <si>
    <t xml:space="preserve">
Reflektor pro svícení interiérů malý</t>
  </si>
  <si>
    <t xml:space="preserve">Reflektor pro svícení interiérů 360 stupňů
Možnost použití zábleskové hlavy 6400 Ws
Min. průměr 30 cm
Možnost výměny středového adaptéru na zábleskové hlavy
</t>
  </si>
  <si>
    <t xml:space="preserve">
Reflektor pro svícení interiérů kompresorový</t>
  </si>
  <si>
    <t xml:space="preserve">Difůzní velkoplošný reflektor, min. průměr 1,3m
Tlakování kompresorem
Možnost použití zábleskové hlavy 6400 Ws
Možnost upevnění na lighting system ve výšce 10m nad zemí
</t>
  </si>
  <si>
    <t xml:space="preserve">
Kontinuální světlo kalibrované s 5500 Kelvin, LED se zoomem</t>
  </si>
  <si>
    <t xml:space="preserve">Zdroj kalibrované LED
Kalibrovaný výstup 5500 Kelvin
Možnost manuálního posunu spektra v oblasti žlutá, magenta
Adaptér pro upevnění všech typů velkoplošných, kovových, PAR, ad. reflektorů
Fokus LED panelu osvětlovací hlavy po 0,1mm
</t>
  </si>
  <si>
    <t xml:space="preserve">Vodotěsné obaly pro transport osvětlovací a kamerové techniky
Certifikace - norma IP67, ponoření do hloubky 1m po dobu 30 minut,
Def Stan 81-41 / STANAG 4280, ATA proti vniknutí a pádu, má NSN kodifikaci
Tlakový ventil pro vyrovnávání. atmosférického tlaku
</t>
  </si>
  <si>
    <t xml:space="preserve">
Velkoplošné kontinuální světlo Wolfram 500 WATT</t>
  </si>
  <si>
    <t>Velkoplošný reflektor min 50cm průměr
Zdroj wolframová 500 Watt žárovka
Materiál reflektoru letecký hliník
Ocelová svorka pro upevnění na lighting systémy
Možnost upevnění předsádkových difuzních filtrů</t>
  </si>
  <si>
    <t xml:space="preserve">
Generátor s kalibrovaným výstupem 5500 Kelvin 1200 Ws + 5x baterie + přepravní obal +
kabely</t>
  </si>
  <si>
    <t>Generátor s možností napájení výměnnou baterií nebo ze sítě 220 Volt
Min. 2 sloty pro lampy 1200 Ws
Regulace výkonu po 1/10 EV
Rychlost hoření T 01 - 1/2000 sec.
Asymetrické i symetrické ovládání výkonu zábleskových lamp
5x baterie, přepravní obal, kabely</t>
  </si>
  <si>
    <t xml:space="preserve">Výkon1200 Ws
Regulace výkonu po 1/10 EV
Rychlost hoření T 01 - 1/2000 sec.
Manuální vypínač pilotní žárovky na těle zábleskové hlavy
</t>
  </si>
  <si>
    <t xml:space="preserve">
Adaptér generátoru 1200 Ws do sítě 220 Voltů</t>
  </si>
  <si>
    <t xml:space="preserve">Adaptér do slotu baterie pro napájení ze sítě 220 Volt
Kovová odolná konstrukce
Uzamykání generátoru magnetickou pojistkou
</t>
  </si>
  <si>
    <t>Rychlonabíjecí adaptér generátoru 1200 Ws na 220 Voltů</t>
  </si>
  <si>
    <t xml:space="preserve">Rychlonabíjecí adaptér bez nutnosti vyjímat baterii generátoru
Komunikační 3 PIN kabel
Uzamykání adaptéru na generátor magnetickým zámkem
Vnitřní chlazení ventilátorem
</t>
  </si>
  <si>
    <t xml:space="preserve">Prodlužovací vysokonapěŤový kabel až 2400 Ws 5m
Absolutně vodotěsný
Možnost vedení pod vodní hladinou
</t>
  </si>
  <si>
    <t xml:space="preserve">
Kabelové prodloužení k zábleskovým lampám 2400 Ws</t>
  </si>
  <si>
    <t xml:space="preserve">
Kruhová lampa speciální</t>
  </si>
  <si>
    <t>Kruhová záblesková lampa 2400 Ws
Upevnění kamery do osy kruhové výbojky
Možnost připojení kovového límce pro polotvrdé světlo
Adaptér pro upevnění všech středoformátových/ Fullframe/APS kamer</t>
  </si>
  <si>
    <t xml:space="preserve">
Osvětlovací hlava s kalibrovaným výstupem 76 Ws</t>
  </si>
  <si>
    <t>Výkon 76 Ws
Regulace výkonu po 0,1 EV
Rychlost hoření T 01 - 1/10000 sec.
Fokusovací výbojka
Vyklápění hlavy tilt 180 stupňů
Otáčení hlavy 360 stupňů
Napájení lithiovou baterií
Vestavěný rádiový přijímač pro vzdálené odpalování
Laserový IR dálkoměr</t>
  </si>
  <si>
    <t>Rádiový odpalovač pro bateriový generátor 1200 Ws
Dosah 100m
Možnost kódování pro 8 kanálů
Možnost kódování pro 6 skupin</t>
  </si>
  <si>
    <t>Reflektor pro měkké světlo 0,35 metru čtverečních s doplňky</t>
  </si>
  <si>
    <t>Reflektor s difúzní textilií
Kalibrováno pro spektrum 5500 Kelvin
Možnost chemického čištění
Adaptér pro upevnění všech typů zábleskových lamp
Textilní voštinový filtr snímatelný</t>
  </si>
  <si>
    <t xml:space="preserve">
Reflektor pro svícení na blízko</t>
  </si>
  <si>
    <t xml:space="preserve">Standardní reflektor
Možnost fokusu na zábleskové lampě po 0,1mm
Fazetování vnitřní plochy reflektoru
Potah soft silver
</t>
  </si>
  <si>
    <t xml:space="preserve">
Příslušenství reflektoru</t>
  </si>
  <si>
    <t>Reflektor pomocný pro hluboké velkoplošné modifikátory</t>
  </si>
  <si>
    <t>Širokoúhlý reflektor
Možnost fokusu na zábleskové lampě po 0,1mm
Vnitřní plocha reflektoru bez fazetování
Potah hard silver</t>
  </si>
  <si>
    <t>Reflektor s vyzařovacím úhlem 65 stupňů
Možnost fokusu na zábleskové lampě po 0,1mm
Vnitřní potah silver
Materiál letecký hliník</t>
  </si>
  <si>
    <t xml:space="preserve">
Zesilující reflektor 0,42 metru čtverečních</t>
  </si>
  <si>
    <t>Reflektor s vyzařovacím úhlem 25 - 50 stupňů
Možnost fokusu na zábleskové lampě po 0,1mm
Vnitřní potah silver
Materiál letecký hliník
Použití na lampách až 4800 Ws</t>
  </si>
  <si>
    <t xml:space="preserve">
Velkoplošný parabolický reflektor měkký 1,4 metru čtverečních</t>
  </si>
  <si>
    <t>Skládací reflektor
Vnitřní potah soft white
Možnost připojení doplňkových difúzních vrstev
Nosná konstrukce ocel</t>
  </si>
  <si>
    <t xml:space="preserve">
Velkoplošný parabolický reflektor měkký 1,8 metru čtverečních</t>
  </si>
  <si>
    <t xml:space="preserve">Skládací reflektor
Vnitřní potah soft white
Možnost připojení doplňkových difúzních vrstev
Nosná konstrukce ocel
</t>
  </si>
  <si>
    <t xml:space="preserve">
Velkoplošný parabolický reflektor měkký 1,27 metru čtverečních</t>
  </si>
  <si>
    <t xml:space="preserve">
Reflektor pro velmi měkké svícení 2,4 metru čtverečních</t>
  </si>
  <si>
    <t>Skládací reflektor, obdélníkový profil
Vnitřní potah soft silver
Možnost připojení doplňkových difúzních vrstev
Nosná konstrukce ocel
Výměnné adaptéry pro upevnění všech typů zábleskových lamp</t>
  </si>
  <si>
    <t xml:space="preserve">
Reflektor pro velmi měkké svícení 0,72 metru čtverečních</t>
  </si>
  <si>
    <t xml:space="preserve">Skládací reflektor, obdélníkový profil
Vnitřní potah soft silver
Možnost připojení doplňkových difúzních vrstev
Nosná konstrukce ocel
Výměnné adaptéry pro upevnění všech typů zábleskových lamp
</t>
  </si>
  <si>
    <t xml:space="preserve">
Reflektor pro velmi měkké svícení 0,54 metru čtverečních 60X90CM</t>
  </si>
  <si>
    <t>Reflektor pro velmi měkké svícení 0,12 metru čtverečních</t>
  </si>
  <si>
    <t xml:space="preserve">
Příslušenství k reflektoru pro velmi měkké svícení 0,12 metru čtverečních</t>
  </si>
  <si>
    <t xml:space="preserve">Výměnný filtr pro fredukci bočního světla
Odepínací
Materiál textil
</t>
  </si>
  <si>
    <t xml:space="preserve">
Vrchní reflektor pro velmi měkké svícení 1 metr čtvereční</t>
  </si>
  <si>
    <t>Konstrukce typ lantern
Čtyřúhelníkový reflektor
Blokace světla ve všech směrech posuvnými roletami
Výměnné adaptéry pro upevnění všech typů zábleskových lamp</t>
  </si>
  <si>
    <t xml:space="preserve">Kovový reflektor pro lokální spot svícení
Materiál letecký hliník
Možnost fokusu na zábleskové lampě po 0,1mm
Vnitřní potah black matt
</t>
  </si>
  <si>
    <t xml:space="preserve">
Držák reflektoru pro bodové svícení</t>
  </si>
  <si>
    <t>Adaptér pro připevnění reflektoru pro bodové svícení
Materiál letecký hliník, Možnost fokusu na zábleskové lampě po 0,1mm</t>
  </si>
  <si>
    <t xml:space="preserve">
Exteriérový zdroj energie 220 Voltů 2000</t>
  </si>
  <si>
    <t xml:space="preserve">Nezávislý zdroj čisté sinusové elektrické energie 220 Volt
Ochrana proti přepětí
Režim pro silný i slabý odběr energie
Funkce invertoru
Pohon cívky invertoru spalovacím motorem
Maximální úroveň hluku 90 Decibel
Zapalování tranzistorové bezkontaktní
</t>
  </si>
  <si>
    <t>Kamera s ICC profilem, FF, 14,8 EV dynamika</t>
  </si>
  <si>
    <t>Full frame digitální kamera
Dynamické rozlišení 14,8 EV
Dva sloty pro vysokorychlostní paměťové karty
Možnost natáčení 4K videa
60 snímků za vteřinu při 4K rozlišení</t>
  </si>
  <si>
    <t xml:space="preserve">
Strap k držení kamery</t>
  </si>
  <si>
    <t>Strap pro bezpečné držení kamery
Materiál letecký hliník, neopren</t>
  </si>
  <si>
    <t xml:space="preserve">
Rychloupínací adaptér s destičkou</t>
  </si>
  <si>
    <t>Adaptér pro připevnění kamery k přenosnému i studiovému stativu
Materiál letecký hliník
Rychloupínací páčka
                                                                                                                         </t>
  </si>
  <si>
    <t>Bateriový zdroj ke kameře s ICC profilem</t>
  </si>
  <si>
    <t>Rozšířený bateriový zdroj pro 2 baterie
Kompatibilní s Lion bateriemi
Ovládací prvky kamery přímo na zdroji</t>
  </si>
  <si>
    <t>Baterie náhradní</t>
  </si>
  <si>
    <t xml:space="preserve">Typ Lion baterie
Kapacita min 2100 mAh
</t>
  </si>
  <si>
    <t>Nabíječka dvouslotová</t>
  </si>
  <si>
    <t xml:space="preserve">Rychlonabíjecí zdroj 2 sloty
Typ Lion baterie
Digitální display s průběhem nabíjení
                                                                                                                      </t>
  </si>
  <si>
    <t>Paměťová karta SD</t>
  </si>
  <si>
    <t>Vysokorychlostní SD karty pro FF kameru</t>
  </si>
  <si>
    <t xml:space="preserve">
Velkoformátová kamera 4x5, 3 objektivy, transportní obal nárazuvzdorný</t>
  </si>
  <si>
    <t>Velkoformátový přístroj 4x5 inch
Plně fokusovatelný měch
Funkce TILT
Funkce SHIFT
Funkce SWING
Možnost upevnění digitální středoformátové stěny</t>
  </si>
  <si>
    <t xml:space="preserve">
Velkoformátová kamera 8x10, 2 objektivy, transportní obal nárazuvzdorný</t>
  </si>
  <si>
    <t>Velkoformátový přístroj 8x10 inch
Plně fokusovatelný měch
Funkce TILT
Funkce SHIFT
Funkce SWING
Možnost upevnění digitální středoformátové stěny</t>
  </si>
  <si>
    <t xml:space="preserve">
Procesor pro vyvolání velkoplošné instantní fotografie 8x10</t>
  </si>
  <si>
    <t xml:space="preserve">Mikroprocesorem řízený procesor
Možnost vyvolání až 8x10 inch formátu
Odnímatelné válce z nerezové oceli
Timer pro přesné vyvolávání
</t>
  </si>
  <si>
    <t>Středoformátová kamera pro instantní fotografii</t>
  </si>
  <si>
    <t>Středoformátová kamera pro instantní fotografii s kazetou na min. 10 snímků
Režim snímání na blízko - Makro
Režim snímání širokoúhlého záběru
Manuálně nastavitelný interní blesk
Napájení AA bateriemi</t>
  </si>
  <si>
    <t xml:space="preserve">
Středoformátová kamera pro instantní fotografii</t>
  </si>
  <si>
    <t xml:space="preserve">Středoformátová kamera pro instantní fotografii s kazetou na 8 snímků
Režim snímání základním ohniskem
</t>
  </si>
  <si>
    <t>Středoformátová kamera pro instantní fotografii typu SX
Možnost výměny kazet na barevné a černobílé snímky</t>
  </si>
  <si>
    <t xml:space="preserve">
Transportní obal s pádovou certifikací, vodotěsný</t>
  </si>
  <si>
    <t xml:space="preserve">Vodotěsný obal pro transport kamer
Ventil pro vyrovnávání vnitřního a vnějšího tlaku
Vnitřní pěnová výstelka s absorbční schopností
</t>
  </si>
  <si>
    <t xml:space="preserve">
Kamera pro záznam na barytové médium 1,87 metru čtverečních</t>
  </si>
  <si>
    <t xml:space="preserve">Kamera pro záznam na barytová média
Pevné ohnisko 20mm
Váha do 25 kg
Antireflexní nátěr vnitřní komory
</t>
  </si>
  <si>
    <t xml:space="preserve">
Kamery pro záznam na barytové médium 0,24 metru čtverečních</t>
  </si>
  <si>
    <t xml:space="preserve">Kamery pro záznam na barytová média
Pevné ohnisko 20mm
Váha do 15 kg
Antireflexní nátěr vnitřní komory
</t>
  </si>
  <si>
    <t xml:space="preserve">
Reprodukční stojan pro kopírování maleb a grafik, plochých předloh a filmů</t>
  </si>
  <si>
    <t>Stojan pro snímání plochých předloh
Stabilní fokusovací věž v úhlu 90 stupňů
Možnost připevnění dvou světel pod úhlem</t>
  </si>
  <si>
    <t xml:space="preserve">
Objektiv pro digitální kameru FF s ICC profilem, dynamické rozlišení 14,8 EV 24mm</t>
  </si>
  <si>
    <t xml:space="preserve">Objektiv s možností kalibrace dle ICC profilu v editačním programu Adobe Photoshop
Ultra Low Distortion optická skla
F/Stop 1,8
</t>
  </si>
  <si>
    <t xml:space="preserve">
Objektiv pro digitální kameru FF s ICC profilem, dynamické rozlišení 14,8 EV 28mm</t>
  </si>
  <si>
    <t>Objektiv s možností kalibrace dle ICC profilu v editačním programu Adobe Photoshop
Ultra Low Distortion optická skla
F/Stop 2,8</t>
  </si>
  <si>
    <t xml:space="preserve">
Objektiv pro kameru FF s ICC profilem, dynamické rozlišení 14,8 EV 50 mm</t>
  </si>
  <si>
    <t xml:space="preserve">
Objektiv pro kameru FF s ICC profilem, dynamické rozlišení 14,8 EV 105 mm</t>
  </si>
  <si>
    <t>Objektiv s možností kalibrace dle ICC profilu v editačním programu Adobe Photoshop
Ultra Low Distortion optická skla
F/Stop 1,8</t>
  </si>
  <si>
    <t xml:space="preserve">
Objektiv pro kameru FF s ICC profilem, dynamické rozlišení 14,8 EV 14-24 mm</t>
  </si>
  <si>
    <t>Objektiv pro kameru FF s ICC profilem, dynamické rozlišení 14,8 EV 100 - 400 mm</t>
  </si>
  <si>
    <t>Objektiv s možností kalibrace dle ICC profilu v editačním programu Adobe Photoshop
Ultra Low Distortion optická skla
F/Stop 4</t>
  </si>
  <si>
    <t>Konvertor objektivu pro kameru FF s ICC profilem, dynamické rozlišení 14,8 EV</t>
  </si>
  <si>
    <t>Konvertor s možností kalibrace dle ICC profilu v editačním programu Adobe Photoshop
Ultra Low Distortion optická skla
Podpora AF režimu</t>
  </si>
  <si>
    <t>Středoformátová kamera s ICC profilem, 14,8 EV dynamika, 16 Bitt</t>
  </si>
  <si>
    <t>Středoformátová kamera s 16 Bitt barevnou hloubkou
ICC profil s možností kalibrace v editačním programu Adobe Photoshop</t>
  </si>
  <si>
    <t xml:space="preserve">Li-on baterie pro středoformátovou kameru
</t>
  </si>
  <si>
    <t>Dálková spoušť</t>
  </si>
  <si>
    <t xml:space="preserve">Dálková spoušť pro středoformátovou kameru
Připojení Jack 3,5 mm
</t>
  </si>
  <si>
    <t>Nabíječka baterií</t>
  </si>
  <si>
    <t xml:space="preserve">Nabíječka Li-on baterií dvouslotová
</t>
  </si>
  <si>
    <t>Konvertor 0,8x</t>
  </si>
  <si>
    <t>Konvertor středoformátové kamery s koeficientem 0,8x</t>
  </si>
  <si>
    <t xml:space="preserve">
Objektiv pro středoformátovou kameru s ICC profilem, 14,8 EV dynamika, 16 Bitt, 210 mm</t>
  </si>
  <si>
    <t>Objektiv pro středoformátovou kameru s ICC profilem
Přenos dynamického rozlišení 14,8 EV dynamika
Přenos 16 Bitt barevné hloubky</t>
  </si>
  <si>
    <t xml:space="preserve">
Objektiv pro středoformátovou kameru s ICC profilem, 14,8 EV dynamika, 16 Bitt, 28 mm</t>
  </si>
  <si>
    <t>Objektiv pro středoformátovou kameru s ICC profilem, 14,8 EV dynamika, 16 Bitt, 35 mm</t>
  </si>
  <si>
    <t>Objektiv pro středoformátovou kameru s ICC profilem, 14,8 EV dynamika, 16 Bitt, 45 mm</t>
  </si>
  <si>
    <t>Pancéřová skříň s certifikací</t>
  </si>
  <si>
    <t xml:space="preserve">Odolnost I. bezpečnostní třída
Výška 700 - 750 mm
Váha do 250 kg
</t>
  </si>
  <si>
    <t xml:space="preserve">
Pancéřová skříň s certifikací</t>
  </si>
  <si>
    <t xml:space="preserve">Odolnost III. bezpečnostní třída
Výška 1100 - 1300 mm
Váha do 350 kg
</t>
  </si>
  <si>
    <t xml:space="preserve">
Teleskopický držák klíčovacího pozadí</t>
  </si>
  <si>
    <t xml:space="preserve">Teleskopické tyče z leteckého hliníku
Možnost výtahu až 3,3 m
Uzamykání pákou
</t>
  </si>
  <si>
    <t xml:space="preserve">
Držák tubusů pozadí</t>
  </si>
  <si>
    <t xml:space="preserve">Držák tubusu
Posun řetězem
Délka řetězu min 2 m
</t>
  </si>
  <si>
    <t xml:space="preserve">
Trojhák držáků</t>
  </si>
  <si>
    <t xml:space="preserve">Kovový trojhák pro nesení pozadí
</t>
  </si>
  <si>
    <t xml:space="preserve">
Papírové pozadí bílé 3,6 x 10m</t>
  </si>
  <si>
    <t xml:space="preserve">Čistý papír
Gramáž min 250g/metr čtvereční
</t>
  </si>
  <si>
    <t xml:space="preserve">
Papírové pozadí šedé 3,6 x 10m</t>
  </si>
  <si>
    <t xml:space="preserve">
Papírové pozadí černé 3,6 x 10m</t>
  </si>
  <si>
    <t xml:space="preserve">
Papírové pozadí černé 3,6 x 30m</t>
  </si>
  <si>
    <t xml:space="preserve">
Papírové pozadí bílé 2,7 x 10m</t>
  </si>
  <si>
    <t xml:space="preserve">
Plátěné pozadí černé 5 x 7m</t>
  </si>
  <si>
    <t xml:space="preserve">100% bavlna
Možnost chemického čištění
</t>
  </si>
  <si>
    <t xml:space="preserve">
Plátěné pozadí bílé 5 x 7m</t>
  </si>
  <si>
    <t xml:space="preserve">
Plátěné pozadí šedé 5 x 7m</t>
  </si>
  <si>
    <t xml:space="preserve">Materiál samet
Možnost chemického čištění
</t>
  </si>
  <si>
    <t xml:space="preserve">
Velur černý 1,2x5m</t>
  </si>
  <si>
    <t>Velur na roli</t>
  </si>
  <si>
    <t xml:space="preserve">
Ocelový stativ skládací, set</t>
  </si>
  <si>
    <t xml:space="preserve">Ocelový stativ skládací
Tři výsuvná pole
Povrchové ošetření chrom
</t>
  </si>
  <si>
    <t>Středová výměnná tyč ocelový stativ</t>
  </si>
  <si>
    <t>Výměnná středová tyč světelného stativu
3 výsuvná pole
Povrchové ošetření chrom</t>
  </si>
  <si>
    <t xml:space="preserve">
Držák stativů na stěnu</t>
  </si>
  <si>
    <t xml:space="preserve">Držák osvětlovacích stativů na stěnu
Materiál ocel
</t>
  </si>
  <si>
    <t xml:space="preserve">
Hliníkový stativ se vzduchovou brzdou</t>
  </si>
  <si>
    <t>3 výsuvná pole
Výtah min. 3 m</t>
  </si>
  <si>
    <t>Ocelový stativ 4,3 m</t>
  </si>
  <si>
    <t>3 výsuvná pole
Výtah min. 4,3 m</t>
  </si>
  <si>
    <t xml:space="preserve">
Ocelový stativ 5,7 m</t>
  </si>
  <si>
    <t>3 výsuvná pole
Výtah min. 5,7 m</t>
  </si>
  <si>
    <t xml:space="preserve">
Kolečka k ocelovému stativu</t>
  </si>
  <si>
    <t xml:space="preserve">Kolečka k ocelovému stativu
Samostatně brzděná
Zámek brzdy
</t>
  </si>
  <si>
    <t xml:space="preserve">
Tripod kamera studio</t>
  </si>
  <si>
    <t>Kamerový stativ s nosností pro FF, středoformátové a velkoformátové přístroje
Posun centrálního sloupku po 0,1 mm</t>
  </si>
  <si>
    <t>Tripod hlava stativ</t>
  </si>
  <si>
    <t>Kamerová hlava trojcestná s nosností pro FF, středoformátové a velkoformátové přístroje</t>
  </si>
  <si>
    <t>Monostativ studio velkoformátová kamera</t>
  </si>
  <si>
    <t xml:space="preserve">Sloupový stativ velkoformátové kamery
Nosnost 50 kg
Posun ramene s protiváhou
</t>
  </si>
  <si>
    <t xml:space="preserve">
Stativ na pozadí</t>
  </si>
  <si>
    <t>Stativ pro nesení klíčovacích, plátěných, papírových pozadí</t>
  </si>
  <si>
    <t>Rám translucentní 2,5 x 2,5m</t>
  </si>
  <si>
    <t>Hliníkový skládací rám
Translucentní fólie 1 EV</t>
  </si>
  <si>
    <t>Chroma klíčovací pozadí</t>
  </si>
  <si>
    <t>Klíčovací pozadí 2,5 x 2,5 m</t>
  </si>
  <si>
    <t>Odrazná deska skládací letecký hliník 2 x 3m</t>
  </si>
  <si>
    <t>Odrazná deska textilní White/Silver soft
Trubkový rám z leteckého hliníku</t>
  </si>
  <si>
    <t>Odrazná deska skládací letecký hliník 1,5 x 2,5m</t>
  </si>
  <si>
    <t>Odrazná deska skládací letecký hliník 0,3 x 2m</t>
  </si>
  <si>
    <t>Vykrývač Black Matt
Odražeč White
Možnost aplikace polohovací vidlice AVENGER</t>
  </si>
  <si>
    <t>Black board 1x3m</t>
  </si>
  <si>
    <t>Black board 1x1m</t>
  </si>
  <si>
    <t>Kapafix 1x1m</t>
  </si>
  <si>
    <t>Nosná deska Soft Silver, White soft fólie</t>
  </si>
  <si>
    <t>Černý vykrývač s ocelovým rámem</t>
  </si>
  <si>
    <t>Black Flag
Ocelový rám adaptabilní s Grip Head</t>
  </si>
  <si>
    <t>Černý vykrývač ocelový, plastový</t>
  </si>
  <si>
    <t>Black Flag plast
Adaptabilní s Grip Head</t>
  </si>
  <si>
    <t>Ocelový rám pro vykrývače</t>
  </si>
  <si>
    <t>Rám pro Black Flag
Ocelový rám adaptabilní s Grip Head</t>
  </si>
  <si>
    <t>Ocelový rám se síťovinou vykrývací</t>
  </si>
  <si>
    <t>Rám se síťovinou -0,3 EV, -0.6 EV, - 1 EV
Ocelový rám adaptabilní s Grip Head</t>
  </si>
  <si>
    <t>Ocelový rám s hedvábím difúzní</t>
  </si>
  <si>
    <t>Difúzní hedvábí -0,6 EV</t>
  </si>
  <si>
    <t>Rozptylná koule halogen 80cm</t>
  </si>
  <si>
    <t>Difúzní koule 80cm
Držák halogenové výbojky
Výkon 300 Watt</t>
  </si>
  <si>
    <t>Halogenové zdroje do koule 80cm</t>
  </si>
  <si>
    <t>Výkon 300 Watt</t>
  </si>
  <si>
    <t>Závaží s náplní kordura 10kg</t>
  </si>
  <si>
    <t xml:space="preserve">Textilní obaly s karabinou
Nosnost 10 kg
Bezprašný křemičitý materiál
</t>
  </si>
  <si>
    <t>Závaží s náplní kordura 6kg</t>
  </si>
  <si>
    <t>Textilní obaly s karabinou
Nosnost 6 kg
Bezprašný křemičitý materiál</t>
  </si>
  <si>
    <t>Upevňovací adaptér pro lighting a světla
Kompatibilní s AVENGER systémem</t>
  </si>
  <si>
    <t>40 mm držák odrazných desek</t>
  </si>
  <si>
    <t xml:space="preserve">Kompatibilní s AVENGER systémem
Nosič 40 mm odrazných desek
</t>
  </si>
  <si>
    <t>50 mm držák odrazných desek</t>
  </si>
  <si>
    <t xml:space="preserve">Kompatibilní s AVENGER systémem
Nosič 50 mm odrazných desek
</t>
  </si>
  <si>
    <t xml:space="preserve">
Svorka litinová, nosnost 15kg</t>
  </si>
  <si>
    <t xml:space="preserve">Kompatibilní s AVENGER systémem
Nosič lighting systému, světel, modifikátorů
</t>
  </si>
  <si>
    <t xml:space="preserve">
Osa do svorek litina</t>
  </si>
  <si>
    <t xml:space="preserve">Adaptér pro nesení lighting systému, světel, modifikátorů
Materiál mosaz
Oboustranné závity 3/8" a 1/4"
</t>
  </si>
  <si>
    <t>Vidlice polystyren</t>
  </si>
  <si>
    <t xml:space="preserve">Vidlice pro nesení lighting systému, odrazných desek lehčených
</t>
  </si>
  <si>
    <t>Svorka nastavitelná 10 - 80mm</t>
  </si>
  <si>
    <t>Nastavitelná svorka na nesení lighting příslušenství a světel
Materiál vysokopevnostní letecký hliník</t>
  </si>
  <si>
    <t>Kloubový držák Deep reflektorů</t>
  </si>
  <si>
    <t>Držák stativový s Tilt funkcí
Materiál vysokopevnostní letecký hliník</t>
  </si>
  <si>
    <t>Organizér 3 boxy pojízdný</t>
  </si>
  <si>
    <t>Třívrstvý organizér lighting adaptérů
Nosnost až 100 kg</t>
  </si>
  <si>
    <t>Organizér</t>
  </si>
  <si>
    <t>Stohovatelný zásobník lighting adaptérů</t>
  </si>
  <si>
    <t>Pojízdný transportní box pro světla, lighting, světelné stativy
8 oddělených boxů
Možnost transportu letadlem</t>
  </si>
  <si>
    <t>Želatinové filtry v roli</t>
  </si>
  <si>
    <t>Multispektrální filtry pro změnu barevnosti zábleskového a kontinuálního světla
Tepelná odolnost</t>
  </si>
  <si>
    <t>Hliníková role černá vykrývací</t>
  </si>
  <si>
    <t>Maskovací fólie pro osvětlování uměleckých objektů trojrozměrných a plochých</t>
  </si>
  <si>
    <t>Prezentační plocha projekční 5x4m</t>
  </si>
  <si>
    <t xml:space="preserve">Projekční plocha elastická
Možnost instalovat pro videomaping na stěny objektů
Možnost instalovat na světelných stativech a v interiérech
</t>
  </si>
  <si>
    <t xml:space="preserve">
Prezentační plocha projekční 7x5m</t>
  </si>
  <si>
    <t xml:space="preserve">
Letecký hliník trubky konstrukční</t>
  </si>
  <si>
    <t>Materiál pro výstavbu osvětlovacích setů pro umělecké památky
Použítí interiér, exteriér</t>
  </si>
  <si>
    <t>Rám projekční, translucentní a klíčovací</t>
  </si>
  <si>
    <t xml:space="preserve">Rám pro výstavbu ateliérového setu
Možnost instalace klíčovacího pozadí
Možnost instalace projekčnního plátna
Možnost instalace translucentní fólie
</t>
  </si>
  <si>
    <t xml:space="preserve">
Gumové upevňovací lano k projekčnímu rámu 50m</t>
  </si>
  <si>
    <t xml:space="preserve">Univerzální upevňovací lano
Odolnný textilní oplet
</t>
  </si>
  <si>
    <t>Mlhovač</t>
  </si>
  <si>
    <t xml:space="preserve">Výrobník neagresivního kouře pro fotografii a film
Zásobník min. 1 litr kapaliny
Dálkové ovládání
</t>
  </si>
  <si>
    <t xml:space="preserve">
Generátor tepla</t>
  </si>
  <si>
    <t xml:space="preserve">Generátor teplého vzduchu pro focení v interiérech památek
Zdroj propanbutan láhev 15 kg
Možnost změny adaptéru
</t>
  </si>
  <si>
    <t>Transportní obal s pádovou odolností, vodotěsný</t>
  </si>
  <si>
    <t>Transportní obal s obsahem 35 l
Přetlakový ventil
Nehořlavý
Možnost instalace přepážek nebo pěnové výplně</t>
  </si>
  <si>
    <t xml:space="preserve">
Pracovní grafická stanice s ICC profilem</t>
  </si>
  <si>
    <t>Grafická stanice pro pokročilé softwarové úpravy
32 Gb RAM
1 TB interní SSD disk
4 x USB C výstup
Automatické přepínání ICC profilů pro práci s externími kalibrovanými monitory</t>
  </si>
  <si>
    <t xml:space="preserve">
Kalibrovaný náhledový monitor 27"</t>
  </si>
  <si>
    <t xml:space="preserve">Automatická kalibrace vestavěnou sondou
Přepínání profilů CMYK, ADOBE RGB, sRGB,
Spektrum s RGB 97%
Software Color Navigator
</t>
  </si>
  <si>
    <t xml:space="preserve">
Kalibrovaný náhledový monitor 24"</t>
  </si>
  <si>
    <t xml:space="preserve">Přepínání profilů CMYK, ADOBE RGB, sRGB,
Spektrum s RGB 95%
Software Color Navigator
</t>
  </si>
  <si>
    <t xml:space="preserve">
Retušovací tablet pro postprodukci L</t>
  </si>
  <si>
    <t xml:space="preserve">Retušovací tablet s dotykovým perem
Intenzita přítlaků 8.192
Komunikace přes kabel
Možnost upgrade firmwaru
</t>
  </si>
  <si>
    <t xml:space="preserve">
Retušovací tablet pro postprodukci M</t>
  </si>
  <si>
    <t>Retušovací tablet s dotykovým perem
Intenzita přítlaků 8.192
Komunikace přes kabel
Možnost upgrade firmwaru</t>
  </si>
  <si>
    <t xml:space="preserve">
Kalibrační sonda pro vytváření ICC profilů</t>
  </si>
  <si>
    <t xml:space="preserve">Externí sonda pro kalibrování monitorů, interních displejů, projektorů
Spektrometr
Možnost upgrade firmwaru
</t>
  </si>
  <si>
    <t xml:space="preserve">
Kalibrovací sonda pro měření teploty chromatičnosti</t>
  </si>
  <si>
    <t xml:space="preserve">Externí sonda pro měření spektrální kvality světla
Citlivost 5 Kelvin
Přepnutí na Lux jednotky
Napájení AA bateriemi
</t>
  </si>
  <si>
    <t xml:space="preserve">
Kalibrační barevná tabulka velká</t>
  </si>
  <si>
    <t xml:space="preserve">Kalibrační targetshield pro stanovení přesné kvality teploty chromatičnosti
ICC profil
Ochranný obal
</t>
  </si>
  <si>
    <t xml:space="preserve">
Kalibrační barevná tabulka malá</t>
  </si>
  <si>
    <t xml:space="preserve">
Kalibrační tabulka šedá velká</t>
  </si>
  <si>
    <t xml:space="preserve">Kalibrační tabulka s 18% odrazivostí
ICC profil
Ochranný obal
</t>
  </si>
  <si>
    <t>Skener transparentních, odrazných předloh a negativů s ICC profilem</t>
  </si>
  <si>
    <t xml:space="preserve">Skener plochých odrazivých i translucentních předloh
Velikost scanu až 21x30 cm
Možnost aktualizace firmwaru
Zámky skenovací hlavy pro transport
</t>
  </si>
  <si>
    <t xml:space="preserve">
Náhledová tiskárna s ICC profilem kalibrovatelná pigmentová</t>
  </si>
  <si>
    <t xml:space="preserve">Kalibrovatelná tiskárna
Ink pigment
9 barev
4x černá
Tisk velikosti A2
Automatické čištění hlav
Potisk lesklých, matných a translucentních médií
Tisk v 16 Bitt barevné hloubce
Tisk v Adobe RGB a s RGB
</t>
  </si>
  <si>
    <t>Cartridge</t>
  </si>
  <si>
    <t xml:space="preserve">Cartridge 250ml pro pigment tisk
</t>
  </si>
  <si>
    <t xml:space="preserve">
Náhledová tiskárna s ICC profilem kalibrovatelná s dolévacími inky</t>
  </si>
  <si>
    <t xml:space="preserve">Tisk velikosti A3+
Potisk lesklých, matných a translucentních médií
Tisk v Adobe RGB a s RGB
Zámek tiskové hlavy
Transportní obal
</t>
  </si>
  <si>
    <t xml:space="preserve">
Polyamid role print cover</t>
  </si>
  <si>
    <t xml:space="preserve">Ochranná foĺie pro archivační tisky
Chemicky neutrální
</t>
  </si>
  <si>
    <t xml:space="preserve">Ochranný obal archivačních tisků
Chemicky neutrální
</t>
  </si>
  <si>
    <t xml:space="preserve">Držák archivačních tisků
</t>
  </si>
  <si>
    <t xml:space="preserve">Chladící box pro analogová a instantní média
Stabilita 1 stupeň Celsia
Regulace potenciometrem
</t>
  </si>
  <si>
    <t xml:space="preserve">Chladící box pro analogovou fotografii
Stabilita 1 stupeň Celsia
Regulace potenciometrem
</t>
  </si>
  <si>
    <t xml:space="preserve">
Laser projekční vodováha</t>
  </si>
  <si>
    <t xml:space="preserve">Projekční laser pro instalaci archivačních tisků
Vertikální i horizontální osa
Automatická kalibrace
Napájení AAA bateriemi
Ochranný obal
</t>
  </si>
  <si>
    <t xml:space="preserve">
Kalibrovaná deska stolu pro náhledové monitory a tiskárny, odrazivost 18%</t>
  </si>
  <si>
    <t xml:space="preserve">Neutrální kalibrovaná plocha pro digitální postprodukci
Nosnost 100 kg
</t>
  </si>
  <si>
    <t xml:space="preserve">
Konferenční projektor laserový, kontrastní poměr 1:2.500.000, optika se zoomem</t>
  </si>
  <si>
    <t xml:space="preserve">Konferenční kalibrovatelný projektor s ICC profilem
Zaostřování zoomem
Kontrast 1:2.500.000
Svítivost min 2000 ANSI lumenů
Nízká energetická náročnost
Transportní obal
</t>
  </si>
  <si>
    <t xml:space="preserve">
Audio systém, 2x repro, Bluetooth, 2x mikrofon, 2x stojany, DMX panel</t>
  </si>
  <si>
    <t xml:space="preserve">Konferenční audio systém
2x 200 Watt
Komplet s DMX panelem
2 x konferenční mikrofon
2 x stativ reproduktorů
Bluetooth připojení externích zdrojů
</t>
  </si>
  <si>
    <t xml:space="preserve">
Rádiový komunikátor, transmitter</t>
  </si>
  <si>
    <t>Záblesková hlava s kalibrovaným výstupem 5500 Kelvin, Výkon 3200 Ws
Nastavení. výkonu od 3 Ws do 3200 Ws s nezměněnou teplotou chromatičnosti
Vypínač pilotní žárovky přímo na těle osvětlovací hlavy
Chladící ventilátor v těle osvětlovací hlavy
Integrované tilt naklápění osvětlovací hlavy
Integrovaný držák deštníkového reflektoru</t>
  </si>
  <si>
    <t>Rozptylová plocha 1/2 EV pro velkoplošný zdroj pro digitalizaci plochých předloh 8,55 metru</t>
  </si>
  <si>
    <t xml:space="preserve">
Transportní kufry s pádovou certifikací, vodotěsné</t>
  </si>
  <si>
    <t xml:space="preserve">
Osvětlovací hlava s kalibrovaným výstupem 5500 Kelvin 3200 Ws s fokusovací osvětlovací hlavou</t>
  </si>
  <si>
    <t>Plátěné pozadí černé 2 x 3m</t>
  </si>
  <si>
    <t>Upevňovací adaptér</t>
  </si>
  <si>
    <t>Pojízdný transportní box (Black Bag Wheel)</t>
  </si>
  <si>
    <t>Pergamenová folie na ochranu analogových filmů</t>
  </si>
  <si>
    <t xml:space="preserve">
Držák archivačních tisků (Iron holder print)</t>
  </si>
  <si>
    <t>Chladnička na analogová media</t>
  </si>
  <si>
    <t>Chladnička na analogovou chemii</t>
  </si>
  <si>
    <t>Záblesková světla s kalibrovaným výstupem 5500 Kelvin 800 Ws</t>
  </si>
  <si>
    <t>Výkon 800 Ws
Doba hoření T 01 - 1/8.700 sec.
Rozsah nastavení výkonu 8 -  1900 Joule v rozmezí po 0,3 EV
Napájení lithiovou baterií
Pilotní žárovky 25 Watt LED
Rychlost dobíjení  0.03 – 2.7  sec.</t>
  </si>
  <si>
    <t xml:space="preserve">
Stativy pro uchycení velkoplošných zdrojů</t>
  </si>
  <si>
    <t>Materiál chromovaná ocel pro uchycení velkoplošných reflektorů
Rotace 360 stupňů s možností výškové fixace do 3,28 m
Oddělitelná základna</t>
  </si>
</sst>
</file>

<file path=xl/styles.xml><?xml version="1.0" encoding="utf-8"?>
<styleSheet xmlns="http://schemas.openxmlformats.org/spreadsheetml/2006/main">
  <numFmts count="4">
    <numFmt numFmtId="44" formatCode="_-* #,##0.00\ &quot;Kč&quot;_-;\-* #,##0.00\ &quot;Kč&quot;_-;_-* &quot;-&quot;??\ &quot;Kč&quot;_-;_-@_-"/>
    <numFmt numFmtId="164" formatCode="#,##0.000"/>
    <numFmt numFmtId="165" formatCode="#,##0\_x0000_"/>
    <numFmt numFmtId="166" formatCode="#,##0.0"/>
  </numFmts>
  <fonts count="1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family val="2"/>
      <charset val="238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0"/>
      <color rgb="FFFA0000"/>
      <name val="Arial"/>
      <family val="2"/>
      <charset val="238"/>
    </font>
    <font>
      <sz val="11"/>
      <name val="Calibri"/>
      <family val="2"/>
      <scheme val="minor"/>
    </font>
    <font>
      <u/>
      <sz val="10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6" fillId="0" borderId="0"/>
    <xf numFmtId="0" fontId="6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55">
    <xf numFmtId="0" fontId="0" fillId="0" borderId="0" xfId="0"/>
    <xf numFmtId="49" fontId="3" fillId="2" borderId="0" xfId="0" applyNumberFormat="1" applyFont="1" applyFill="1"/>
    <xf numFmtId="0" fontId="2" fillId="0" borderId="0" xfId="0" applyFont="1" applyProtection="1">
      <protection locked="0"/>
    </xf>
    <xf numFmtId="0" fontId="2" fillId="0" borderId="0" xfId="0" applyFont="1" applyAlignment="1">
      <alignment vertical="center"/>
    </xf>
    <xf numFmtId="49" fontId="2" fillId="2" borderId="0" xfId="0" applyNumberFormat="1" applyFont="1" applyFill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 applyProtection="1">
      <alignment wrapText="1"/>
      <protection locked="0"/>
    </xf>
    <xf numFmtId="49" fontId="2" fillId="2" borderId="0" xfId="0" applyNumberFormat="1" applyFont="1" applyFill="1"/>
    <xf numFmtId="0" fontId="2" fillId="4" borderId="0" xfId="0" applyFont="1" applyFill="1" applyAlignment="1">
      <alignment vertical="center"/>
    </xf>
    <xf numFmtId="49" fontId="2" fillId="2" borderId="0" xfId="0" applyNumberFormat="1" applyFont="1" applyFill="1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49" fontId="4" fillId="2" borderId="1" xfId="0" applyNumberFormat="1" applyFont="1" applyFill="1" applyBorder="1"/>
    <xf numFmtId="49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49" fontId="2" fillId="3" borderId="6" xfId="0" applyNumberFormat="1" applyFont="1" applyFill="1" applyBorder="1" applyAlignment="1">
      <alignment vertical="center" wrapText="1"/>
    </xf>
    <xf numFmtId="49" fontId="2" fillId="2" borderId="0" xfId="0" applyNumberFormat="1" applyFont="1" applyFill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Alignment="1">
      <alignment vertical="center"/>
    </xf>
    <xf numFmtId="165" fontId="2" fillId="0" borderId="7" xfId="0" applyNumberFormat="1" applyFont="1" applyBorder="1" applyAlignment="1">
      <alignment vertical="center"/>
    </xf>
    <xf numFmtId="0" fontId="2" fillId="4" borderId="7" xfId="0" applyFont="1" applyFill="1" applyBorder="1" applyAlignment="1">
      <alignment horizontal="left" vertical="top" wrapText="1"/>
    </xf>
    <xf numFmtId="164" fontId="2" fillId="0" borderId="7" xfId="0" applyNumberFormat="1" applyFont="1" applyBorder="1" applyAlignment="1">
      <alignment horizontal="right" vertical="center"/>
    </xf>
    <xf numFmtId="4" fontId="2" fillId="5" borderId="7" xfId="0" applyNumberFormat="1" applyFont="1" applyFill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166" fontId="2" fillId="0" borderId="7" xfId="0" applyNumberFormat="1" applyFont="1" applyBorder="1" applyAlignment="1">
      <alignment horizontal="right" vertical="center"/>
    </xf>
    <xf numFmtId="0" fontId="2" fillId="5" borderId="7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164" fontId="2" fillId="4" borderId="7" xfId="0" applyNumberFormat="1" applyFont="1" applyFill="1" applyBorder="1" applyAlignment="1">
      <alignment horizontal="right" vertical="center"/>
    </xf>
    <xf numFmtId="4" fontId="7" fillId="0" borderId="7" xfId="0" applyNumberFormat="1" applyFont="1" applyBorder="1" applyAlignment="1">
      <alignment horizontal="right" vertical="center"/>
    </xf>
    <xf numFmtId="0" fontId="2" fillId="4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8" fillId="0" borderId="7" xfId="0" applyFont="1" applyBorder="1" applyAlignment="1">
      <alignment vertical="center"/>
    </xf>
    <xf numFmtId="166" fontId="2" fillId="4" borderId="7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top" wrapText="1"/>
    </xf>
    <xf numFmtId="4" fontId="8" fillId="0" borderId="7" xfId="0" applyNumberFormat="1" applyFont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0" fontId="8" fillId="5" borderId="7" xfId="0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</cellXfs>
  <cellStyles count="15">
    <cellStyle name="Hypertextový odkaz 2" xfId="4"/>
    <cellStyle name="Měna 2" xfId="5"/>
    <cellStyle name="Měna 2 2" xfId="11"/>
    <cellStyle name="Měna 3" xfId="6"/>
    <cellStyle name="Měna 3 2" xfId="12"/>
    <cellStyle name="normální" xfId="0" builtinId="0"/>
    <cellStyle name="Normální 14" xfId="1"/>
    <cellStyle name="Normální 14 2" xfId="13"/>
    <cellStyle name="Normální 14 3" xfId="7"/>
    <cellStyle name="Normální 16" xfId="2"/>
    <cellStyle name="Normální 16 2" xfId="14"/>
    <cellStyle name="Normální 16 3" xfId="8"/>
    <cellStyle name="Normální 2" xfId="9"/>
    <cellStyle name="Normální 3" xfId="10"/>
    <cellStyle name="Normální 4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3">
    <pageSetUpPr fitToPage="1"/>
  </sheetPr>
  <dimension ref="A1:M210"/>
  <sheetViews>
    <sheetView showGridLines="0" tabSelected="1" view="pageBreakPreview" topLeftCell="A205" zoomScaleNormal="85" zoomScaleSheetLayoutView="100" workbookViewId="0">
      <selection activeCell="B209" sqref="B209:D209"/>
    </sheetView>
  </sheetViews>
  <sheetFormatPr defaultColWidth="9.140625" defaultRowHeight="12.75"/>
  <cols>
    <col min="1" max="1" width="7.5703125" style="2" customWidth="1"/>
    <col min="2" max="2" width="4.42578125" style="15" customWidth="1"/>
    <col min="3" max="3" width="6" style="15" customWidth="1"/>
    <col min="4" max="4" width="12.7109375" style="11" customWidth="1"/>
    <col min="5" max="5" width="94.28515625" style="19" customWidth="1"/>
    <col min="6" max="6" width="9.85546875" style="2" customWidth="1"/>
    <col min="7" max="7" width="13.140625" style="2" customWidth="1"/>
    <col min="8" max="8" width="15.5703125" style="2" customWidth="1"/>
    <col min="9" max="9" width="6.7109375" style="2" customWidth="1"/>
    <col min="10" max="10" width="15.5703125" style="2" customWidth="1"/>
    <col min="11" max="11" width="21.5703125" style="2" customWidth="1"/>
    <col min="12" max="16384" width="9.140625" style="2"/>
  </cols>
  <sheetData>
    <row r="1" spans="1:11" ht="18">
      <c r="A1" s="1" t="s">
        <v>7</v>
      </c>
      <c r="B1" s="4"/>
      <c r="C1" s="4"/>
      <c r="D1" s="10"/>
      <c r="E1" s="17"/>
      <c r="F1" s="8"/>
      <c r="G1" s="8"/>
      <c r="H1" s="8"/>
      <c r="I1" s="8"/>
      <c r="J1" s="8"/>
    </row>
    <row r="2" spans="1:11">
      <c r="A2" s="8"/>
      <c r="B2" s="4"/>
      <c r="C2" s="4"/>
      <c r="D2" s="10"/>
      <c r="E2" s="17"/>
      <c r="F2" s="8"/>
      <c r="G2" s="8"/>
      <c r="H2" s="8"/>
      <c r="I2" s="8"/>
      <c r="J2" s="8"/>
    </row>
    <row r="3" spans="1:11" s="7" customFormat="1" ht="51" customHeight="1">
      <c r="A3" s="16" t="s">
        <v>10</v>
      </c>
      <c r="B3" s="51" t="s">
        <v>8</v>
      </c>
      <c r="C3" s="52"/>
      <c r="D3" s="53"/>
      <c r="E3" s="5" t="s">
        <v>1</v>
      </c>
      <c r="F3" s="5" t="s">
        <v>9</v>
      </c>
      <c r="G3" s="5" t="s">
        <v>3</v>
      </c>
      <c r="H3" s="5" t="s">
        <v>4</v>
      </c>
      <c r="I3" s="5" t="s">
        <v>0</v>
      </c>
      <c r="J3" s="5" t="s">
        <v>2</v>
      </c>
      <c r="K3" s="20" t="s">
        <v>6</v>
      </c>
    </row>
    <row r="4" spans="1:11">
      <c r="A4" s="12"/>
      <c r="B4" s="14"/>
      <c r="C4" s="14"/>
      <c r="D4" s="13"/>
      <c r="E4" s="18"/>
      <c r="F4" s="12"/>
      <c r="G4" s="12"/>
      <c r="H4" s="12"/>
      <c r="I4" s="12"/>
      <c r="J4" s="12"/>
      <c r="K4" s="21"/>
    </row>
    <row r="5" spans="1:11" s="3" customFormat="1" ht="70.5" customHeight="1">
      <c r="A5" s="23">
        <v>1</v>
      </c>
      <c r="B5" s="50" t="s">
        <v>12</v>
      </c>
      <c r="C5" s="50"/>
      <c r="D5" s="50"/>
      <c r="E5" s="24" t="s">
        <v>11</v>
      </c>
      <c r="F5" s="25">
        <v>2</v>
      </c>
      <c r="G5" s="26"/>
      <c r="H5" s="27">
        <f t="shared" ref="H5:H12" si="0">ROUND(F5*G5,2)</f>
        <v>0</v>
      </c>
      <c r="I5" s="28">
        <v>21</v>
      </c>
      <c r="J5" s="27">
        <f t="shared" ref="J5:J12" si="1">H5+((H5/100)*I5)</f>
        <v>0</v>
      </c>
      <c r="K5" s="29"/>
    </row>
    <row r="6" spans="1:11" s="3" customFormat="1" ht="95.25" customHeight="1">
      <c r="A6" s="23">
        <v>2</v>
      </c>
      <c r="B6" s="50" t="s">
        <v>384</v>
      </c>
      <c r="C6" s="50"/>
      <c r="D6" s="50"/>
      <c r="E6" s="24" t="s">
        <v>385</v>
      </c>
      <c r="F6" s="25">
        <v>2</v>
      </c>
      <c r="G6" s="26"/>
      <c r="H6" s="27">
        <f t="shared" si="0"/>
        <v>0</v>
      </c>
      <c r="I6" s="28">
        <v>21</v>
      </c>
      <c r="J6" s="27">
        <f t="shared" si="1"/>
        <v>0</v>
      </c>
      <c r="K6" s="29"/>
    </row>
    <row r="7" spans="1:11" s="3" customFormat="1" ht="70.5" customHeight="1">
      <c r="A7" s="23">
        <v>3</v>
      </c>
      <c r="B7" s="50" t="s">
        <v>13</v>
      </c>
      <c r="C7" s="50"/>
      <c r="D7" s="50"/>
      <c r="E7" s="24" t="s">
        <v>14</v>
      </c>
      <c r="F7" s="25">
        <v>1</v>
      </c>
      <c r="G7" s="26"/>
      <c r="H7" s="27">
        <f t="shared" si="0"/>
        <v>0</v>
      </c>
      <c r="I7" s="28">
        <v>21</v>
      </c>
      <c r="J7" s="27">
        <f t="shared" si="1"/>
        <v>0</v>
      </c>
      <c r="K7" s="29"/>
    </row>
    <row r="8" spans="1:11" s="3" customFormat="1" ht="51">
      <c r="A8" s="23">
        <v>4</v>
      </c>
      <c r="B8" s="50" t="s">
        <v>15</v>
      </c>
      <c r="C8" s="50"/>
      <c r="D8" s="50"/>
      <c r="E8" s="24" t="s">
        <v>16</v>
      </c>
      <c r="F8" s="31">
        <v>1</v>
      </c>
      <c r="G8" s="26"/>
      <c r="H8" s="27">
        <f t="shared" si="0"/>
        <v>0</v>
      </c>
      <c r="I8" s="28">
        <v>21</v>
      </c>
      <c r="J8" s="27">
        <f t="shared" si="1"/>
        <v>0</v>
      </c>
      <c r="K8" s="29"/>
    </row>
    <row r="9" spans="1:11" s="3" customFormat="1" ht="91.5" customHeight="1">
      <c r="A9" s="23">
        <v>5</v>
      </c>
      <c r="B9" s="50" t="s">
        <v>372</v>
      </c>
      <c r="C9" s="50"/>
      <c r="D9" s="50"/>
      <c r="E9" s="24" t="s">
        <v>17</v>
      </c>
      <c r="F9" s="31">
        <v>5</v>
      </c>
      <c r="G9" s="26"/>
      <c r="H9" s="27">
        <f t="shared" si="0"/>
        <v>0</v>
      </c>
      <c r="I9" s="28">
        <v>21</v>
      </c>
      <c r="J9" s="27">
        <f t="shared" si="1"/>
        <v>0</v>
      </c>
      <c r="K9" s="29"/>
    </row>
    <row r="10" spans="1:11" s="3" customFormat="1" ht="120" customHeight="1">
      <c r="A10" s="23">
        <v>6</v>
      </c>
      <c r="B10" s="50" t="s">
        <v>376</v>
      </c>
      <c r="C10" s="50"/>
      <c r="D10" s="50"/>
      <c r="E10" s="24" t="s">
        <v>19</v>
      </c>
      <c r="F10" s="25">
        <v>2</v>
      </c>
      <c r="G10" s="26"/>
      <c r="H10" s="27">
        <f t="shared" si="0"/>
        <v>0</v>
      </c>
      <c r="I10" s="28">
        <v>21</v>
      </c>
      <c r="J10" s="27">
        <f t="shared" si="1"/>
        <v>0</v>
      </c>
      <c r="K10" s="29"/>
    </row>
    <row r="11" spans="1:11" s="22" customFormat="1" ht="120" customHeight="1">
      <c r="A11" s="23">
        <v>7</v>
      </c>
      <c r="B11" s="44" t="s">
        <v>18</v>
      </c>
      <c r="C11" s="45"/>
      <c r="D11" s="46"/>
      <c r="E11" s="24" t="s">
        <v>373</v>
      </c>
      <c r="F11" s="25">
        <v>1</v>
      </c>
      <c r="G11" s="26"/>
      <c r="H11" s="27">
        <f t="shared" si="0"/>
        <v>0</v>
      </c>
      <c r="I11" s="28"/>
      <c r="J11" s="27"/>
      <c r="K11" s="29"/>
    </row>
    <row r="12" spans="1:11" s="3" customFormat="1" ht="89.25">
      <c r="A12" s="23">
        <v>8</v>
      </c>
      <c r="B12" s="50" t="s">
        <v>20</v>
      </c>
      <c r="C12" s="50"/>
      <c r="D12" s="50"/>
      <c r="E12" s="24" t="s">
        <v>21</v>
      </c>
      <c r="F12" s="25">
        <v>1</v>
      </c>
      <c r="G12" s="26"/>
      <c r="H12" s="27">
        <f t="shared" si="0"/>
        <v>0</v>
      </c>
      <c r="I12" s="28">
        <v>21</v>
      </c>
      <c r="J12" s="27">
        <f t="shared" si="1"/>
        <v>0</v>
      </c>
      <c r="K12" s="29"/>
    </row>
    <row r="13" spans="1:11" s="3" customFormat="1" ht="53.25" customHeight="1">
      <c r="A13" s="23">
        <v>9</v>
      </c>
      <c r="B13" s="50" t="s">
        <v>22</v>
      </c>
      <c r="C13" s="50"/>
      <c r="D13" s="50"/>
      <c r="E13" s="24" t="s">
        <v>23</v>
      </c>
      <c r="F13" s="25">
        <v>1</v>
      </c>
      <c r="G13" s="26"/>
      <c r="H13" s="32">
        <f>ROUND(F13*G13,2)</f>
        <v>0</v>
      </c>
      <c r="I13" s="28">
        <v>21</v>
      </c>
      <c r="J13" s="27">
        <f t="shared" ref="J13:J42" si="2">H13+((H13/100)*I13)</f>
        <v>0</v>
      </c>
      <c r="K13" s="41"/>
    </row>
    <row r="14" spans="1:11" s="3" customFormat="1" ht="102">
      <c r="A14" s="23">
        <v>10</v>
      </c>
      <c r="B14" s="50" t="s">
        <v>24</v>
      </c>
      <c r="C14" s="50"/>
      <c r="D14" s="50"/>
      <c r="E14" s="24" t="s">
        <v>25</v>
      </c>
      <c r="F14" s="25">
        <v>1</v>
      </c>
      <c r="G14" s="26"/>
      <c r="H14" s="32">
        <f t="shared" ref="H14:H39" si="3">ROUND(F14*G14,2)</f>
        <v>0</v>
      </c>
      <c r="I14" s="28">
        <v>21</v>
      </c>
      <c r="J14" s="27">
        <f t="shared" si="2"/>
        <v>0</v>
      </c>
      <c r="K14" s="29"/>
    </row>
    <row r="15" spans="1:11" s="3" customFormat="1" ht="38.25">
      <c r="A15" s="23">
        <v>11</v>
      </c>
      <c r="B15" s="50" t="s">
        <v>26</v>
      </c>
      <c r="C15" s="50"/>
      <c r="D15" s="50"/>
      <c r="E15" s="24" t="s">
        <v>27</v>
      </c>
      <c r="F15" s="25">
        <v>1</v>
      </c>
      <c r="G15" s="26"/>
      <c r="H15" s="32">
        <f t="shared" si="3"/>
        <v>0</v>
      </c>
      <c r="I15" s="28">
        <v>21</v>
      </c>
      <c r="J15" s="27">
        <f t="shared" si="2"/>
        <v>0</v>
      </c>
      <c r="K15" s="30"/>
    </row>
    <row r="16" spans="1:11" s="3" customFormat="1" ht="72.75" customHeight="1">
      <c r="A16" s="23">
        <v>12</v>
      </c>
      <c r="B16" s="50" t="s">
        <v>28</v>
      </c>
      <c r="C16" s="50"/>
      <c r="D16" s="50"/>
      <c r="E16" s="24" t="s">
        <v>29</v>
      </c>
      <c r="F16" s="25">
        <v>1</v>
      </c>
      <c r="G16" s="26"/>
      <c r="H16" s="32">
        <f t="shared" si="3"/>
        <v>0</v>
      </c>
      <c r="I16" s="28">
        <v>21</v>
      </c>
      <c r="J16" s="27">
        <f t="shared" si="2"/>
        <v>0</v>
      </c>
      <c r="K16" s="29"/>
    </row>
    <row r="17" spans="1:13" s="3" customFormat="1" ht="39" customHeight="1">
      <c r="A17" s="23">
        <v>13</v>
      </c>
      <c r="B17" s="50" t="s">
        <v>30</v>
      </c>
      <c r="C17" s="50"/>
      <c r="D17" s="50"/>
      <c r="E17" s="33" t="s">
        <v>31</v>
      </c>
      <c r="F17" s="25">
        <v>1</v>
      </c>
      <c r="G17" s="26"/>
      <c r="H17" s="32">
        <f t="shared" si="3"/>
        <v>0</v>
      </c>
      <c r="I17" s="28">
        <v>21</v>
      </c>
      <c r="J17" s="27">
        <f t="shared" si="2"/>
        <v>0</v>
      </c>
      <c r="K17" s="29"/>
    </row>
    <row r="18" spans="1:13" s="3" customFormat="1" ht="69.75" customHeight="1">
      <c r="A18" s="23">
        <v>14</v>
      </c>
      <c r="B18" s="50" t="s">
        <v>32</v>
      </c>
      <c r="C18" s="50"/>
      <c r="D18" s="50"/>
      <c r="E18" s="24" t="s">
        <v>33</v>
      </c>
      <c r="F18" s="25">
        <f>F13</f>
        <v>1</v>
      </c>
      <c r="G18" s="26"/>
      <c r="H18" s="32">
        <f t="shared" si="3"/>
        <v>0</v>
      </c>
      <c r="I18" s="28">
        <v>21</v>
      </c>
      <c r="J18" s="27">
        <f t="shared" si="2"/>
        <v>0</v>
      </c>
      <c r="K18" s="29"/>
    </row>
    <row r="19" spans="1:13" s="3" customFormat="1" ht="77.25" customHeight="1">
      <c r="A19" s="23">
        <v>15</v>
      </c>
      <c r="B19" s="50" t="s">
        <v>34</v>
      </c>
      <c r="C19" s="50"/>
      <c r="D19" s="50"/>
      <c r="E19" s="24" t="s">
        <v>35</v>
      </c>
      <c r="F19" s="25">
        <v>1</v>
      </c>
      <c r="G19" s="26"/>
      <c r="H19" s="32">
        <f t="shared" si="3"/>
        <v>0</v>
      </c>
      <c r="I19" s="28">
        <v>21</v>
      </c>
      <c r="J19" s="27">
        <f t="shared" si="2"/>
        <v>0</v>
      </c>
      <c r="K19" s="29"/>
    </row>
    <row r="20" spans="1:13" s="22" customFormat="1" ht="77.25" customHeight="1">
      <c r="A20" s="23">
        <v>16</v>
      </c>
      <c r="B20" s="44" t="s">
        <v>374</v>
      </c>
      <c r="C20" s="45"/>
      <c r="D20" s="46"/>
      <c r="E20" s="24" t="s">
        <v>36</v>
      </c>
      <c r="F20" s="25">
        <v>1</v>
      </c>
      <c r="G20" s="26"/>
      <c r="H20" s="32">
        <f t="shared" si="3"/>
        <v>0</v>
      </c>
      <c r="I20" s="28"/>
      <c r="J20" s="27"/>
      <c r="K20" s="29"/>
    </row>
    <row r="21" spans="1:13" s="3" customFormat="1" ht="70.5" customHeight="1">
      <c r="A21" s="23">
        <v>17</v>
      </c>
      <c r="B21" s="50" t="s">
        <v>37</v>
      </c>
      <c r="C21" s="50"/>
      <c r="D21" s="50"/>
      <c r="E21" s="24" t="s">
        <v>38</v>
      </c>
      <c r="F21" s="25">
        <f>F13</f>
        <v>1</v>
      </c>
      <c r="G21" s="26"/>
      <c r="H21" s="32">
        <f t="shared" si="3"/>
        <v>0</v>
      </c>
      <c r="I21" s="28">
        <v>21</v>
      </c>
      <c r="J21" s="27">
        <f t="shared" si="2"/>
        <v>0</v>
      </c>
      <c r="K21" s="29"/>
    </row>
    <row r="22" spans="1:13" s="3" customFormat="1" ht="90.75" customHeight="1">
      <c r="A22" s="23">
        <v>18</v>
      </c>
      <c r="B22" s="50" t="s">
        <v>39</v>
      </c>
      <c r="C22" s="50"/>
      <c r="D22" s="50"/>
      <c r="E22" s="24" t="s">
        <v>40</v>
      </c>
      <c r="F22" s="25">
        <v>1</v>
      </c>
      <c r="G22" s="26"/>
      <c r="H22" s="32">
        <f t="shared" si="3"/>
        <v>0</v>
      </c>
      <c r="I22" s="28">
        <v>21</v>
      </c>
      <c r="J22" s="27">
        <f t="shared" si="2"/>
        <v>0</v>
      </c>
      <c r="K22" s="29"/>
    </row>
    <row r="23" spans="1:13" s="3" customFormat="1" ht="61.5" customHeight="1">
      <c r="A23" s="23">
        <v>19</v>
      </c>
      <c r="B23" s="50" t="s">
        <v>41</v>
      </c>
      <c r="C23" s="50"/>
      <c r="D23" s="50"/>
      <c r="E23" s="24" t="s">
        <v>35</v>
      </c>
      <c r="F23" s="25">
        <v>1</v>
      </c>
      <c r="G23" s="26"/>
      <c r="H23" s="32">
        <f t="shared" si="3"/>
        <v>0</v>
      </c>
      <c r="I23" s="28">
        <v>21</v>
      </c>
      <c r="J23" s="27">
        <f t="shared" si="2"/>
        <v>0</v>
      </c>
      <c r="K23" s="29"/>
    </row>
    <row r="24" spans="1:13" s="3" customFormat="1" ht="62.25" customHeight="1">
      <c r="A24" s="23">
        <v>20</v>
      </c>
      <c r="B24" s="50" t="s">
        <v>42</v>
      </c>
      <c r="C24" s="50"/>
      <c r="D24" s="50"/>
      <c r="E24" s="24" t="s">
        <v>43</v>
      </c>
      <c r="F24" s="25">
        <v>1</v>
      </c>
      <c r="G24" s="26"/>
      <c r="H24" s="32">
        <f t="shared" si="3"/>
        <v>0</v>
      </c>
      <c r="I24" s="28">
        <v>21</v>
      </c>
      <c r="J24" s="27">
        <f t="shared" si="2"/>
        <v>0</v>
      </c>
      <c r="K24" s="29"/>
      <c r="L24" s="9"/>
      <c r="M24" s="9"/>
    </row>
    <row r="25" spans="1:13" s="3" customFormat="1" ht="63.75">
      <c r="A25" s="23">
        <v>21</v>
      </c>
      <c r="B25" s="50" t="s">
        <v>44</v>
      </c>
      <c r="C25" s="50"/>
      <c r="D25" s="50"/>
      <c r="E25" s="24" t="s">
        <v>45</v>
      </c>
      <c r="F25" s="25">
        <v>1</v>
      </c>
      <c r="G25" s="26"/>
      <c r="H25" s="32">
        <f t="shared" si="3"/>
        <v>0</v>
      </c>
      <c r="I25" s="28">
        <v>21</v>
      </c>
      <c r="J25" s="27">
        <f t="shared" si="2"/>
        <v>0</v>
      </c>
      <c r="K25" s="34"/>
      <c r="L25" s="9"/>
      <c r="M25" s="9"/>
    </row>
    <row r="26" spans="1:13" s="3" customFormat="1" ht="65.25" customHeight="1">
      <c r="A26" s="23">
        <v>22</v>
      </c>
      <c r="B26" s="50" t="s">
        <v>46</v>
      </c>
      <c r="C26" s="50"/>
      <c r="D26" s="50"/>
      <c r="E26" s="24" t="s">
        <v>47</v>
      </c>
      <c r="F26" s="25">
        <v>1</v>
      </c>
      <c r="G26" s="26"/>
      <c r="H26" s="32">
        <f t="shared" si="3"/>
        <v>0</v>
      </c>
      <c r="I26" s="28">
        <v>21</v>
      </c>
      <c r="J26" s="27">
        <f t="shared" si="2"/>
        <v>0</v>
      </c>
      <c r="K26" s="34"/>
      <c r="L26" s="9"/>
      <c r="M26" s="9"/>
    </row>
    <row r="27" spans="1:13" s="3" customFormat="1" ht="61.5" customHeight="1">
      <c r="A27" s="23">
        <v>23</v>
      </c>
      <c r="B27" s="50" t="s">
        <v>48</v>
      </c>
      <c r="C27" s="50"/>
      <c r="D27" s="50"/>
      <c r="E27" s="24" t="s">
        <v>35</v>
      </c>
      <c r="F27" s="25">
        <v>1</v>
      </c>
      <c r="G27" s="26"/>
      <c r="H27" s="32">
        <f t="shared" si="3"/>
        <v>0</v>
      </c>
      <c r="I27" s="28">
        <v>21</v>
      </c>
      <c r="J27" s="27">
        <f t="shared" si="2"/>
        <v>0</v>
      </c>
      <c r="K27" s="34"/>
      <c r="L27" s="9"/>
      <c r="M27" s="9"/>
    </row>
    <row r="28" spans="1:13" s="3" customFormat="1" ht="82.5" customHeight="1">
      <c r="A28" s="23">
        <v>24</v>
      </c>
      <c r="B28" s="50" t="s">
        <v>49</v>
      </c>
      <c r="C28" s="50"/>
      <c r="D28" s="50"/>
      <c r="E28" s="24" t="s">
        <v>36</v>
      </c>
      <c r="F28" s="25">
        <v>1</v>
      </c>
      <c r="G28" s="26"/>
      <c r="H28" s="32">
        <f t="shared" si="3"/>
        <v>0</v>
      </c>
      <c r="I28" s="28">
        <v>21</v>
      </c>
      <c r="J28" s="27">
        <f t="shared" si="2"/>
        <v>0</v>
      </c>
      <c r="K28" s="34"/>
      <c r="L28" s="9"/>
      <c r="M28" s="9"/>
    </row>
    <row r="29" spans="1:13" s="3" customFormat="1" ht="51">
      <c r="A29" s="23">
        <v>25</v>
      </c>
      <c r="B29" s="50" t="s">
        <v>50</v>
      </c>
      <c r="C29" s="50"/>
      <c r="D29" s="50"/>
      <c r="E29" s="24" t="s">
        <v>38</v>
      </c>
      <c r="F29" s="25">
        <v>1</v>
      </c>
      <c r="G29" s="26"/>
      <c r="H29" s="32">
        <f t="shared" si="3"/>
        <v>0</v>
      </c>
      <c r="I29" s="28">
        <v>21</v>
      </c>
      <c r="J29" s="27">
        <f t="shared" si="2"/>
        <v>0</v>
      </c>
      <c r="K29" s="34"/>
      <c r="L29" s="9"/>
      <c r="M29" s="9"/>
    </row>
    <row r="30" spans="1:13" s="3" customFormat="1" ht="38.25">
      <c r="A30" s="23">
        <v>26</v>
      </c>
      <c r="B30" s="50" t="s">
        <v>51</v>
      </c>
      <c r="C30" s="50"/>
      <c r="D30" s="50"/>
      <c r="E30" s="24" t="s">
        <v>52</v>
      </c>
      <c r="F30" s="25">
        <v>3</v>
      </c>
      <c r="G30" s="26"/>
      <c r="H30" s="32">
        <f t="shared" si="3"/>
        <v>0</v>
      </c>
      <c r="I30" s="28">
        <v>21</v>
      </c>
      <c r="J30" s="27">
        <f t="shared" si="2"/>
        <v>0</v>
      </c>
      <c r="K30" s="29"/>
      <c r="L30" s="9"/>
      <c r="M30" s="9"/>
    </row>
    <row r="31" spans="1:13" s="3" customFormat="1" ht="63.75">
      <c r="A31" s="23">
        <v>27</v>
      </c>
      <c r="B31" s="50" t="s">
        <v>53</v>
      </c>
      <c r="C31" s="50"/>
      <c r="D31" s="50"/>
      <c r="E31" s="24" t="s">
        <v>54</v>
      </c>
      <c r="F31" s="25">
        <v>2</v>
      </c>
      <c r="G31" s="26"/>
      <c r="H31" s="32">
        <f t="shared" si="3"/>
        <v>0</v>
      </c>
      <c r="I31" s="28">
        <v>21</v>
      </c>
      <c r="J31" s="27">
        <f t="shared" si="2"/>
        <v>0</v>
      </c>
      <c r="K31" s="29"/>
      <c r="L31" s="9"/>
      <c r="M31" s="9"/>
    </row>
    <row r="32" spans="1:13" s="3" customFormat="1" ht="74.25" customHeight="1">
      <c r="A32" s="23">
        <v>28</v>
      </c>
      <c r="B32" s="50" t="s">
        <v>55</v>
      </c>
      <c r="C32" s="50"/>
      <c r="D32" s="50"/>
      <c r="E32" s="24" t="s">
        <v>56</v>
      </c>
      <c r="F32" s="25">
        <v>2</v>
      </c>
      <c r="G32" s="26"/>
      <c r="H32" s="32">
        <f t="shared" si="3"/>
        <v>0</v>
      </c>
      <c r="I32" s="28">
        <v>21</v>
      </c>
      <c r="J32" s="27">
        <f t="shared" si="2"/>
        <v>0</v>
      </c>
      <c r="K32" s="29"/>
      <c r="L32" s="9"/>
      <c r="M32" s="9"/>
    </row>
    <row r="33" spans="1:13" s="3" customFormat="1" ht="39.75" customHeight="1">
      <c r="A33" s="23">
        <v>29</v>
      </c>
      <c r="B33" s="50" t="s">
        <v>57</v>
      </c>
      <c r="C33" s="50"/>
      <c r="D33" s="50"/>
      <c r="E33" s="33" t="s">
        <v>58</v>
      </c>
      <c r="F33" s="25">
        <v>7</v>
      </c>
      <c r="G33" s="26"/>
      <c r="H33" s="32">
        <f t="shared" si="3"/>
        <v>0</v>
      </c>
      <c r="I33" s="28">
        <v>21</v>
      </c>
      <c r="J33" s="27">
        <f t="shared" si="2"/>
        <v>0</v>
      </c>
      <c r="K33" s="30"/>
      <c r="L33" s="9"/>
      <c r="M33" s="9"/>
    </row>
    <row r="34" spans="1:13" s="3" customFormat="1" ht="73.5" customHeight="1">
      <c r="A34" s="23">
        <v>30</v>
      </c>
      <c r="B34" s="50" t="s">
        <v>59</v>
      </c>
      <c r="C34" s="50"/>
      <c r="D34" s="50"/>
      <c r="E34" s="24" t="s">
        <v>60</v>
      </c>
      <c r="F34" s="25">
        <v>1</v>
      </c>
      <c r="G34" s="26"/>
      <c r="H34" s="32">
        <f t="shared" si="3"/>
        <v>0</v>
      </c>
      <c r="I34" s="28">
        <v>21</v>
      </c>
      <c r="J34" s="27">
        <f t="shared" si="2"/>
        <v>0</v>
      </c>
      <c r="K34" s="29"/>
      <c r="L34" s="9"/>
      <c r="M34" s="9"/>
    </row>
    <row r="35" spans="1:13" s="3" customFormat="1" ht="51">
      <c r="A35" s="23">
        <v>31</v>
      </c>
      <c r="B35" s="50" t="s">
        <v>61</v>
      </c>
      <c r="C35" s="50"/>
      <c r="D35" s="50"/>
      <c r="E35" s="24" t="s">
        <v>62</v>
      </c>
      <c r="F35" s="25">
        <v>4</v>
      </c>
      <c r="G35" s="26"/>
      <c r="H35" s="32">
        <f t="shared" si="3"/>
        <v>0</v>
      </c>
      <c r="I35" s="28">
        <v>21</v>
      </c>
      <c r="J35" s="27">
        <f t="shared" si="2"/>
        <v>0</v>
      </c>
      <c r="K35" s="29"/>
      <c r="L35" s="9"/>
      <c r="M35" s="9"/>
    </row>
    <row r="36" spans="1:13" s="3" customFormat="1" ht="64.5" customHeight="1">
      <c r="A36" s="23">
        <v>32</v>
      </c>
      <c r="B36" s="50" t="s">
        <v>63</v>
      </c>
      <c r="C36" s="50"/>
      <c r="D36" s="50"/>
      <c r="E36" s="24" t="s">
        <v>64</v>
      </c>
      <c r="F36" s="25">
        <v>1</v>
      </c>
      <c r="G36" s="26"/>
      <c r="H36" s="32">
        <f t="shared" si="3"/>
        <v>0</v>
      </c>
      <c r="I36" s="28">
        <v>21</v>
      </c>
      <c r="J36" s="27">
        <f t="shared" si="2"/>
        <v>0</v>
      </c>
      <c r="K36" s="29"/>
      <c r="L36" s="9"/>
      <c r="M36" s="9"/>
    </row>
    <row r="37" spans="1:13" s="3" customFormat="1" ht="38.25">
      <c r="A37" s="23">
        <v>33</v>
      </c>
      <c r="B37" s="50" t="s">
        <v>65</v>
      </c>
      <c r="C37" s="50"/>
      <c r="D37" s="50"/>
      <c r="E37" s="24" t="s">
        <v>66</v>
      </c>
      <c r="F37" s="25">
        <v>2</v>
      </c>
      <c r="G37" s="26"/>
      <c r="H37" s="32">
        <f t="shared" si="3"/>
        <v>0</v>
      </c>
      <c r="I37" s="28">
        <v>21</v>
      </c>
      <c r="J37" s="27">
        <f t="shared" si="2"/>
        <v>0</v>
      </c>
      <c r="K37" s="42"/>
      <c r="L37" s="9"/>
      <c r="M37" s="9"/>
    </row>
    <row r="38" spans="1:13" s="3" customFormat="1" ht="38.25">
      <c r="A38" s="23">
        <v>34</v>
      </c>
      <c r="B38" s="50" t="s">
        <v>67</v>
      </c>
      <c r="C38" s="50"/>
      <c r="D38" s="50"/>
      <c r="E38" s="24" t="s">
        <v>68</v>
      </c>
      <c r="F38" s="25">
        <v>2</v>
      </c>
      <c r="G38" s="26"/>
      <c r="H38" s="32">
        <f t="shared" si="3"/>
        <v>0</v>
      </c>
      <c r="I38" s="28">
        <v>21</v>
      </c>
      <c r="J38" s="27">
        <f t="shared" si="2"/>
        <v>0</v>
      </c>
      <c r="K38" s="34"/>
      <c r="L38" s="9"/>
      <c r="M38" s="9"/>
    </row>
    <row r="39" spans="1:13" s="3" customFormat="1" ht="46.5" customHeight="1">
      <c r="A39" s="23">
        <v>35</v>
      </c>
      <c r="B39" s="50" t="s">
        <v>69</v>
      </c>
      <c r="C39" s="50"/>
      <c r="D39" s="50"/>
      <c r="E39" s="33" t="s">
        <v>70</v>
      </c>
      <c r="F39" s="25">
        <v>1</v>
      </c>
      <c r="G39" s="26"/>
      <c r="H39" s="32">
        <f t="shared" si="3"/>
        <v>0</v>
      </c>
      <c r="I39" s="28">
        <v>21</v>
      </c>
      <c r="J39" s="27">
        <f t="shared" si="2"/>
        <v>0</v>
      </c>
      <c r="K39" s="35"/>
      <c r="L39" s="9"/>
      <c r="M39" s="9"/>
    </row>
    <row r="40" spans="1:13" s="3" customFormat="1" ht="61.5" customHeight="1">
      <c r="A40" s="23">
        <v>36</v>
      </c>
      <c r="B40" s="50" t="s">
        <v>71</v>
      </c>
      <c r="C40" s="50"/>
      <c r="D40" s="50"/>
      <c r="E40" s="33" t="s">
        <v>70</v>
      </c>
      <c r="F40" s="25">
        <v>2</v>
      </c>
      <c r="G40" s="26"/>
      <c r="H40" s="32">
        <f>ROUND(F40*G40,2)</f>
        <v>0</v>
      </c>
      <c r="I40" s="28">
        <v>21</v>
      </c>
      <c r="J40" s="27">
        <f t="shared" si="2"/>
        <v>0</v>
      </c>
      <c r="K40" s="41"/>
    </row>
    <row r="41" spans="1:13" s="3" customFormat="1" ht="61.5" customHeight="1">
      <c r="A41" s="23">
        <v>37</v>
      </c>
      <c r="B41" s="50" t="s">
        <v>72</v>
      </c>
      <c r="C41" s="50"/>
      <c r="D41" s="50"/>
      <c r="E41" s="33" t="s">
        <v>73</v>
      </c>
      <c r="F41" s="25">
        <v>1</v>
      </c>
      <c r="G41" s="26"/>
      <c r="H41" s="32">
        <f t="shared" ref="H41:H42" si="4">ROUND(F41*G41,2)</f>
        <v>0</v>
      </c>
      <c r="I41" s="28">
        <v>21</v>
      </c>
      <c r="J41" s="27">
        <f t="shared" si="2"/>
        <v>0</v>
      </c>
      <c r="K41" s="30"/>
    </row>
    <row r="42" spans="1:13" s="3" customFormat="1" ht="51">
      <c r="A42" s="23">
        <v>38</v>
      </c>
      <c r="B42" s="50" t="s">
        <v>74</v>
      </c>
      <c r="C42" s="50"/>
      <c r="D42" s="50"/>
      <c r="E42" s="24" t="s">
        <v>75</v>
      </c>
      <c r="F42" s="25">
        <v>1</v>
      </c>
      <c r="G42" s="26"/>
      <c r="H42" s="32">
        <f t="shared" si="4"/>
        <v>0</v>
      </c>
      <c r="I42" s="28">
        <v>21</v>
      </c>
      <c r="J42" s="27">
        <f t="shared" si="2"/>
        <v>0</v>
      </c>
      <c r="K42" s="41"/>
    </row>
    <row r="43" spans="1:13" s="3" customFormat="1" ht="39" customHeight="1">
      <c r="A43" s="23">
        <v>39</v>
      </c>
      <c r="B43" s="50" t="s">
        <v>76</v>
      </c>
      <c r="C43" s="50"/>
      <c r="D43" s="50"/>
      <c r="E43" s="33" t="s">
        <v>77</v>
      </c>
      <c r="F43" s="25">
        <v>1</v>
      </c>
      <c r="G43" s="26"/>
      <c r="H43" s="27">
        <f>ROUND(F43*G43,2)</f>
        <v>0</v>
      </c>
      <c r="I43" s="28">
        <v>21</v>
      </c>
      <c r="J43" s="27">
        <f t="shared" ref="J43:J209" si="5">H43+((H43/100)*I43)</f>
        <v>0</v>
      </c>
      <c r="K43" s="41"/>
    </row>
    <row r="44" spans="1:13" s="3" customFormat="1" ht="89.25" customHeight="1">
      <c r="A44" s="23">
        <v>40</v>
      </c>
      <c r="B44" s="50" t="s">
        <v>78</v>
      </c>
      <c r="C44" s="50"/>
      <c r="D44" s="50"/>
      <c r="E44" s="24" t="s">
        <v>79</v>
      </c>
      <c r="F44" s="25">
        <v>1</v>
      </c>
      <c r="G44" s="26"/>
      <c r="H44" s="27">
        <f t="shared" ref="H44:H209" si="6">ROUND(F44*G44,2)</f>
        <v>0</v>
      </c>
      <c r="I44" s="28">
        <v>21</v>
      </c>
      <c r="J44" s="27">
        <f t="shared" si="5"/>
        <v>0</v>
      </c>
      <c r="K44" s="41"/>
    </row>
    <row r="45" spans="1:13" s="3" customFormat="1" ht="51">
      <c r="A45" s="23">
        <v>41</v>
      </c>
      <c r="B45" s="50" t="s">
        <v>80</v>
      </c>
      <c r="C45" s="50"/>
      <c r="D45" s="50"/>
      <c r="E45" s="24" t="s">
        <v>81</v>
      </c>
      <c r="F45" s="25">
        <v>1</v>
      </c>
      <c r="G45" s="26"/>
      <c r="H45" s="27">
        <f t="shared" si="6"/>
        <v>0</v>
      </c>
      <c r="I45" s="28">
        <v>21</v>
      </c>
      <c r="J45" s="27">
        <f t="shared" si="5"/>
        <v>0</v>
      </c>
      <c r="K45" s="41"/>
    </row>
    <row r="46" spans="1:13" s="3" customFormat="1" ht="51">
      <c r="A46" s="23">
        <v>42</v>
      </c>
      <c r="B46" s="50" t="s">
        <v>82</v>
      </c>
      <c r="C46" s="50"/>
      <c r="D46" s="50"/>
      <c r="E46" s="24" t="s">
        <v>83</v>
      </c>
      <c r="F46" s="31">
        <v>2</v>
      </c>
      <c r="G46" s="26"/>
      <c r="H46" s="27">
        <f t="shared" si="6"/>
        <v>0</v>
      </c>
      <c r="I46" s="28">
        <v>21</v>
      </c>
      <c r="J46" s="27">
        <f t="shared" si="5"/>
        <v>0</v>
      </c>
      <c r="K46" s="29"/>
    </row>
    <row r="47" spans="1:13" s="3" customFormat="1" ht="38.25">
      <c r="A47" s="23">
        <v>43</v>
      </c>
      <c r="B47" s="50" t="s">
        <v>84</v>
      </c>
      <c r="C47" s="50"/>
      <c r="D47" s="50"/>
      <c r="E47" s="24" t="s">
        <v>85</v>
      </c>
      <c r="F47" s="31">
        <v>15</v>
      </c>
      <c r="G47" s="26"/>
      <c r="H47" s="27">
        <f t="shared" si="6"/>
        <v>0</v>
      </c>
      <c r="I47" s="28">
        <v>21</v>
      </c>
      <c r="J47" s="27">
        <f t="shared" si="5"/>
        <v>0</v>
      </c>
      <c r="K47" s="30"/>
    </row>
    <row r="48" spans="1:13" s="3" customFormat="1" ht="38.25">
      <c r="A48" s="23">
        <v>44</v>
      </c>
      <c r="B48" s="50" t="s">
        <v>86</v>
      </c>
      <c r="C48" s="50"/>
      <c r="D48" s="50"/>
      <c r="E48" s="24" t="s">
        <v>87</v>
      </c>
      <c r="F48" s="31">
        <v>1</v>
      </c>
      <c r="G48" s="26"/>
      <c r="H48" s="27">
        <f t="shared" si="6"/>
        <v>0</v>
      </c>
      <c r="I48" s="37">
        <v>21</v>
      </c>
      <c r="J48" s="27">
        <f t="shared" si="5"/>
        <v>0</v>
      </c>
      <c r="K48" s="30"/>
    </row>
    <row r="49" spans="1:11" s="3" customFormat="1" ht="44.25" customHeight="1">
      <c r="A49" s="23">
        <v>45</v>
      </c>
      <c r="B49" s="50" t="s">
        <v>88</v>
      </c>
      <c r="C49" s="50"/>
      <c r="D49" s="50"/>
      <c r="E49" s="24" t="s">
        <v>89</v>
      </c>
      <c r="F49" s="25">
        <v>5</v>
      </c>
      <c r="G49" s="26"/>
      <c r="H49" s="27">
        <f t="shared" si="6"/>
        <v>0</v>
      </c>
      <c r="I49" s="28">
        <v>21</v>
      </c>
      <c r="J49" s="27">
        <f t="shared" si="5"/>
        <v>0</v>
      </c>
      <c r="K49" s="30"/>
    </row>
    <row r="50" spans="1:11" s="22" customFormat="1" ht="84.75" customHeight="1">
      <c r="A50" s="23">
        <v>46</v>
      </c>
      <c r="B50" s="50" t="s">
        <v>90</v>
      </c>
      <c r="C50" s="50"/>
      <c r="D50" s="50"/>
      <c r="E50" s="24" t="s">
        <v>91</v>
      </c>
      <c r="F50" s="25">
        <v>1</v>
      </c>
      <c r="G50" s="26"/>
      <c r="H50" s="27">
        <f t="shared" si="6"/>
        <v>0</v>
      </c>
      <c r="I50" s="28">
        <v>21</v>
      </c>
      <c r="J50" s="27">
        <f t="shared" si="5"/>
        <v>0</v>
      </c>
      <c r="K50" s="29"/>
    </row>
    <row r="51" spans="1:11" s="22" customFormat="1" ht="84.75" customHeight="1">
      <c r="A51" s="23">
        <v>47</v>
      </c>
      <c r="B51" s="50" t="s">
        <v>92</v>
      </c>
      <c r="C51" s="50"/>
      <c r="D51" s="50"/>
      <c r="E51" s="33" t="s">
        <v>93</v>
      </c>
      <c r="F51" s="25">
        <v>1</v>
      </c>
      <c r="G51" s="26"/>
      <c r="H51" s="27">
        <f t="shared" si="6"/>
        <v>0</v>
      </c>
      <c r="I51" s="28">
        <v>21</v>
      </c>
      <c r="J51" s="27">
        <f t="shared" si="5"/>
        <v>0</v>
      </c>
      <c r="K51" s="29"/>
    </row>
    <row r="52" spans="1:11" s="22" customFormat="1" ht="84.75" customHeight="1">
      <c r="A52" s="23">
        <v>48</v>
      </c>
      <c r="B52" s="50" t="s">
        <v>94</v>
      </c>
      <c r="C52" s="50"/>
      <c r="D52" s="50"/>
      <c r="E52" s="33" t="s">
        <v>95</v>
      </c>
      <c r="F52" s="25">
        <v>1</v>
      </c>
      <c r="G52" s="26"/>
      <c r="H52" s="27">
        <f t="shared" si="6"/>
        <v>0</v>
      </c>
      <c r="I52" s="28">
        <v>21</v>
      </c>
      <c r="J52" s="27">
        <f t="shared" si="5"/>
        <v>0</v>
      </c>
      <c r="K52" s="29"/>
    </row>
    <row r="53" spans="1:11" s="22" customFormat="1" ht="84.75" customHeight="1">
      <c r="A53" s="23">
        <v>49</v>
      </c>
      <c r="B53" s="50" t="s">
        <v>96</v>
      </c>
      <c r="C53" s="50"/>
      <c r="D53" s="50"/>
      <c r="E53" s="33" t="s">
        <v>97</v>
      </c>
      <c r="F53" s="25">
        <v>1</v>
      </c>
      <c r="G53" s="26"/>
      <c r="H53" s="27">
        <f t="shared" si="6"/>
        <v>0</v>
      </c>
      <c r="I53" s="28">
        <v>21</v>
      </c>
      <c r="J53" s="27">
        <f t="shared" si="5"/>
        <v>0</v>
      </c>
      <c r="K53" s="29"/>
    </row>
    <row r="54" spans="1:11" s="22" customFormat="1" ht="84.75" customHeight="1">
      <c r="A54" s="23">
        <v>50</v>
      </c>
      <c r="B54" s="50" t="s">
        <v>98</v>
      </c>
      <c r="C54" s="50"/>
      <c r="D54" s="50"/>
      <c r="E54" s="33" t="s">
        <v>99</v>
      </c>
      <c r="F54" s="25">
        <v>1</v>
      </c>
      <c r="G54" s="26"/>
      <c r="H54" s="27">
        <f t="shared" si="6"/>
        <v>0</v>
      </c>
      <c r="I54" s="28">
        <v>21</v>
      </c>
      <c r="J54" s="27">
        <f t="shared" si="5"/>
        <v>0</v>
      </c>
      <c r="K54" s="29"/>
    </row>
    <row r="55" spans="1:11" s="22" customFormat="1" ht="84.75" customHeight="1">
      <c r="A55" s="23">
        <v>51</v>
      </c>
      <c r="B55" s="50" t="s">
        <v>100</v>
      </c>
      <c r="C55" s="50"/>
      <c r="D55" s="50"/>
      <c r="E55" s="33" t="s">
        <v>101</v>
      </c>
      <c r="F55" s="25">
        <v>1</v>
      </c>
      <c r="G55" s="26"/>
      <c r="H55" s="27">
        <f t="shared" si="6"/>
        <v>0</v>
      </c>
      <c r="I55" s="28">
        <v>21</v>
      </c>
      <c r="J55" s="27">
        <f t="shared" si="5"/>
        <v>0</v>
      </c>
      <c r="K55" s="29"/>
    </row>
    <row r="56" spans="1:11" s="22" customFormat="1" ht="84.75" customHeight="1">
      <c r="A56" s="23">
        <v>52</v>
      </c>
      <c r="B56" s="50" t="s">
        <v>102</v>
      </c>
      <c r="C56" s="50"/>
      <c r="D56" s="50"/>
      <c r="E56" s="33" t="s">
        <v>103</v>
      </c>
      <c r="F56" s="25">
        <v>2</v>
      </c>
      <c r="G56" s="26"/>
      <c r="H56" s="27">
        <f t="shared" si="6"/>
        <v>0</v>
      </c>
      <c r="I56" s="28">
        <v>21</v>
      </c>
      <c r="J56" s="27">
        <f t="shared" si="5"/>
        <v>0</v>
      </c>
      <c r="K56" s="29"/>
    </row>
    <row r="57" spans="1:11" s="22" customFormat="1" ht="84.75" customHeight="1">
      <c r="A57" s="23">
        <v>53</v>
      </c>
      <c r="B57" s="50" t="s">
        <v>104</v>
      </c>
      <c r="C57" s="50"/>
      <c r="D57" s="50"/>
      <c r="E57" s="33" t="s">
        <v>105</v>
      </c>
      <c r="F57" s="25">
        <v>2</v>
      </c>
      <c r="G57" s="26"/>
      <c r="H57" s="27">
        <f t="shared" si="6"/>
        <v>0</v>
      </c>
      <c r="I57" s="28">
        <v>21</v>
      </c>
      <c r="J57" s="27">
        <f t="shared" si="5"/>
        <v>0</v>
      </c>
      <c r="K57" s="29"/>
    </row>
    <row r="58" spans="1:11" s="22" customFormat="1" ht="84.75" customHeight="1">
      <c r="A58" s="23">
        <v>54</v>
      </c>
      <c r="B58" s="50" t="s">
        <v>106</v>
      </c>
      <c r="C58" s="50"/>
      <c r="D58" s="50"/>
      <c r="E58" s="33" t="s">
        <v>107</v>
      </c>
      <c r="F58" s="25">
        <v>2</v>
      </c>
      <c r="G58" s="26"/>
      <c r="H58" s="27">
        <f t="shared" si="6"/>
        <v>0</v>
      </c>
      <c r="I58" s="28">
        <v>21</v>
      </c>
      <c r="J58" s="27">
        <f t="shared" si="5"/>
        <v>0</v>
      </c>
      <c r="K58" s="29"/>
    </row>
    <row r="59" spans="1:11" s="22" customFormat="1" ht="84.75" customHeight="1">
      <c r="A59" s="23">
        <v>55</v>
      </c>
      <c r="B59" s="50" t="s">
        <v>108</v>
      </c>
      <c r="C59" s="50"/>
      <c r="D59" s="50"/>
      <c r="E59" s="33" t="s">
        <v>109</v>
      </c>
      <c r="F59" s="25">
        <v>1</v>
      </c>
      <c r="G59" s="26"/>
      <c r="H59" s="27">
        <f t="shared" si="6"/>
        <v>0</v>
      </c>
      <c r="I59" s="28">
        <v>21</v>
      </c>
      <c r="J59" s="27">
        <f t="shared" si="5"/>
        <v>0</v>
      </c>
      <c r="K59" s="29"/>
    </row>
    <row r="60" spans="1:11" s="22" customFormat="1" ht="84.75" customHeight="1">
      <c r="A60" s="23">
        <v>56</v>
      </c>
      <c r="B60" s="50" t="s">
        <v>375</v>
      </c>
      <c r="C60" s="50"/>
      <c r="D60" s="50"/>
      <c r="E60" s="33" t="s">
        <v>110</v>
      </c>
      <c r="F60" s="25">
        <v>8</v>
      </c>
      <c r="G60" s="26"/>
      <c r="H60" s="27">
        <f t="shared" si="6"/>
        <v>0</v>
      </c>
      <c r="I60" s="28">
        <v>21</v>
      </c>
      <c r="J60" s="27">
        <f t="shared" si="5"/>
        <v>0</v>
      </c>
      <c r="K60" s="30"/>
    </row>
    <row r="61" spans="1:11" s="22" customFormat="1" ht="84.75" customHeight="1">
      <c r="A61" s="23">
        <v>57</v>
      </c>
      <c r="B61" s="50" t="s">
        <v>111</v>
      </c>
      <c r="C61" s="50"/>
      <c r="D61" s="50"/>
      <c r="E61" s="33" t="s">
        <v>112</v>
      </c>
      <c r="F61" s="25">
        <v>2</v>
      </c>
      <c r="G61" s="26"/>
      <c r="H61" s="27">
        <f t="shared" si="6"/>
        <v>0</v>
      </c>
      <c r="I61" s="28">
        <v>21</v>
      </c>
      <c r="J61" s="27">
        <f t="shared" si="5"/>
        <v>0</v>
      </c>
      <c r="K61" s="29"/>
    </row>
    <row r="62" spans="1:11" s="22" customFormat="1" ht="84.75" customHeight="1">
      <c r="A62" s="23">
        <v>58</v>
      </c>
      <c r="B62" s="50" t="s">
        <v>113</v>
      </c>
      <c r="C62" s="50"/>
      <c r="D62" s="50"/>
      <c r="E62" s="33" t="s">
        <v>114</v>
      </c>
      <c r="F62" s="25">
        <v>1</v>
      </c>
      <c r="G62" s="26"/>
      <c r="H62" s="27">
        <f t="shared" si="6"/>
        <v>0</v>
      </c>
      <c r="I62" s="28">
        <v>21</v>
      </c>
      <c r="J62" s="27">
        <f t="shared" si="5"/>
        <v>0</v>
      </c>
      <c r="K62" s="30"/>
    </row>
    <row r="63" spans="1:11" s="22" customFormat="1" ht="84.75" customHeight="1">
      <c r="A63" s="23">
        <v>59</v>
      </c>
      <c r="B63" s="50" t="s">
        <v>18</v>
      </c>
      <c r="C63" s="50"/>
      <c r="D63" s="50"/>
      <c r="E63" s="33" t="s">
        <v>115</v>
      </c>
      <c r="F63" s="25">
        <v>1</v>
      </c>
      <c r="G63" s="26"/>
      <c r="H63" s="27">
        <f t="shared" si="6"/>
        <v>0</v>
      </c>
      <c r="I63" s="28">
        <v>21</v>
      </c>
      <c r="J63" s="27">
        <f t="shared" si="5"/>
        <v>0</v>
      </c>
      <c r="K63" s="29"/>
    </row>
    <row r="64" spans="1:11" s="22" customFormat="1" ht="84.75" customHeight="1">
      <c r="A64" s="23">
        <v>60</v>
      </c>
      <c r="B64" s="50" t="s">
        <v>116</v>
      </c>
      <c r="C64" s="50"/>
      <c r="D64" s="50"/>
      <c r="E64" s="33" t="s">
        <v>117</v>
      </c>
      <c r="F64" s="25">
        <v>1</v>
      </c>
      <c r="G64" s="26"/>
      <c r="H64" s="27">
        <f t="shared" si="6"/>
        <v>0</v>
      </c>
      <c r="I64" s="28">
        <v>21</v>
      </c>
      <c r="J64" s="27">
        <f t="shared" si="5"/>
        <v>0</v>
      </c>
      <c r="K64" s="29"/>
    </row>
    <row r="65" spans="1:11" s="22" customFormat="1" ht="84.75" customHeight="1">
      <c r="A65" s="23">
        <v>61</v>
      </c>
      <c r="B65" s="50" t="s">
        <v>118</v>
      </c>
      <c r="C65" s="50"/>
      <c r="D65" s="50"/>
      <c r="E65" s="33" t="s">
        <v>119</v>
      </c>
      <c r="F65" s="25">
        <v>1</v>
      </c>
      <c r="G65" s="26"/>
      <c r="H65" s="27">
        <f t="shared" si="6"/>
        <v>0</v>
      </c>
      <c r="I65" s="28">
        <v>21</v>
      </c>
      <c r="J65" s="27">
        <f t="shared" si="5"/>
        <v>0</v>
      </c>
      <c r="K65" s="29"/>
    </row>
    <row r="66" spans="1:11" s="22" customFormat="1" ht="84.75" customHeight="1">
      <c r="A66" s="23">
        <v>62</v>
      </c>
      <c r="B66" s="50" t="s">
        <v>121</v>
      </c>
      <c r="C66" s="50"/>
      <c r="D66" s="50"/>
      <c r="E66" s="33" t="s">
        <v>120</v>
      </c>
      <c r="F66" s="25">
        <v>5</v>
      </c>
      <c r="G66" s="26"/>
      <c r="H66" s="27">
        <f t="shared" si="6"/>
        <v>0</v>
      </c>
      <c r="I66" s="28">
        <v>21</v>
      </c>
      <c r="J66" s="27">
        <f t="shared" si="5"/>
        <v>0</v>
      </c>
      <c r="K66" s="30"/>
    </row>
    <row r="67" spans="1:11" s="22" customFormat="1" ht="84.75" customHeight="1">
      <c r="A67" s="23">
        <v>63</v>
      </c>
      <c r="B67" s="50" t="s">
        <v>122</v>
      </c>
      <c r="C67" s="50"/>
      <c r="D67" s="50"/>
      <c r="E67" s="33" t="s">
        <v>123</v>
      </c>
      <c r="F67" s="25">
        <v>1</v>
      </c>
      <c r="G67" s="26"/>
      <c r="H67" s="27">
        <f t="shared" si="6"/>
        <v>0</v>
      </c>
      <c r="I67" s="28">
        <v>21</v>
      </c>
      <c r="J67" s="27">
        <f t="shared" si="5"/>
        <v>0</v>
      </c>
      <c r="K67" s="29"/>
    </row>
    <row r="68" spans="1:11" s="22" customFormat="1" ht="130.5" customHeight="1">
      <c r="A68" s="23">
        <v>64</v>
      </c>
      <c r="B68" s="50" t="s">
        <v>124</v>
      </c>
      <c r="C68" s="50"/>
      <c r="D68" s="50"/>
      <c r="E68" s="33" t="s">
        <v>125</v>
      </c>
      <c r="F68" s="25">
        <v>1</v>
      </c>
      <c r="G68" s="26"/>
      <c r="H68" s="27">
        <f t="shared" si="6"/>
        <v>0</v>
      </c>
      <c r="I68" s="28">
        <v>21</v>
      </c>
      <c r="J68" s="27">
        <f t="shared" si="5"/>
        <v>0</v>
      </c>
      <c r="K68" s="29"/>
    </row>
    <row r="69" spans="1:11" s="22" customFormat="1" ht="95.25" customHeight="1">
      <c r="A69" s="23">
        <v>65</v>
      </c>
      <c r="B69" s="50" t="s">
        <v>22</v>
      </c>
      <c r="C69" s="50"/>
      <c r="D69" s="50"/>
      <c r="E69" s="33" t="s">
        <v>126</v>
      </c>
      <c r="F69" s="25">
        <v>1</v>
      </c>
      <c r="G69" s="26"/>
      <c r="H69" s="27">
        <f t="shared" si="6"/>
        <v>0</v>
      </c>
      <c r="I69" s="28">
        <v>21</v>
      </c>
      <c r="J69" s="27">
        <f t="shared" si="5"/>
        <v>0</v>
      </c>
      <c r="K69" s="30"/>
    </row>
    <row r="70" spans="1:11" s="22" customFormat="1" ht="95.25" customHeight="1">
      <c r="A70" s="23">
        <v>66</v>
      </c>
      <c r="B70" s="50" t="s">
        <v>127</v>
      </c>
      <c r="C70" s="50"/>
      <c r="D70" s="50"/>
      <c r="E70" s="33" t="s">
        <v>128</v>
      </c>
      <c r="F70" s="25">
        <v>2</v>
      </c>
      <c r="G70" s="26"/>
      <c r="H70" s="27">
        <f t="shared" si="6"/>
        <v>0</v>
      </c>
      <c r="I70" s="28">
        <v>21</v>
      </c>
      <c r="J70" s="27">
        <f t="shared" si="5"/>
        <v>0</v>
      </c>
      <c r="K70" s="29"/>
    </row>
    <row r="71" spans="1:11" s="22" customFormat="1" ht="95.25" customHeight="1">
      <c r="A71" s="23">
        <v>67</v>
      </c>
      <c r="B71" s="50" t="s">
        <v>129</v>
      </c>
      <c r="C71" s="50"/>
      <c r="D71" s="50"/>
      <c r="E71" s="33" t="s">
        <v>130</v>
      </c>
      <c r="F71" s="25">
        <v>1</v>
      </c>
      <c r="G71" s="26"/>
      <c r="H71" s="27">
        <f t="shared" si="6"/>
        <v>0</v>
      </c>
      <c r="I71" s="28">
        <v>21</v>
      </c>
      <c r="J71" s="27">
        <f t="shared" si="5"/>
        <v>0</v>
      </c>
      <c r="K71" s="30"/>
    </row>
    <row r="72" spans="1:11" s="22" customFormat="1" ht="95.25" customHeight="1">
      <c r="A72" s="23">
        <v>68</v>
      </c>
      <c r="B72" s="50" t="s">
        <v>131</v>
      </c>
      <c r="C72" s="50"/>
      <c r="D72" s="50"/>
      <c r="E72" s="33" t="s">
        <v>70</v>
      </c>
      <c r="F72" s="25">
        <v>3</v>
      </c>
      <c r="G72" s="26"/>
      <c r="H72" s="27">
        <f t="shared" si="6"/>
        <v>0</v>
      </c>
      <c r="I72" s="28">
        <v>21</v>
      </c>
      <c r="J72" s="27">
        <f t="shared" si="5"/>
        <v>0</v>
      </c>
      <c r="K72" s="30"/>
    </row>
    <row r="73" spans="1:11" s="22" customFormat="1" ht="95.25" customHeight="1">
      <c r="A73" s="23">
        <v>69</v>
      </c>
      <c r="B73" s="50" t="s">
        <v>132</v>
      </c>
      <c r="C73" s="50"/>
      <c r="D73" s="50"/>
      <c r="E73" s="33" t="s">
        <v>133</v>
      </c>
      <c r="F73" s="25">
        <v>3</v>
      </c>
      <c r="G73" s="26"/>
      <c r="H73" s="27">
        <f t="shared" si="6"/>
        <v>0</v>
      </c>
      <c r="I73" s="28">
        <v>21</v>
      </c>
      <c r="J73" s="27">
        <f t="shared" si="5"/>
        <v>0</v>
      </c>
      <c r="K73" s="30"/>
    </row>
    <row r="74" spans="1:11" s="22" customFormat="1" ht="95.25" customHeight="1">
      <c r="A74" s="23">
        <v>70</v>
      </c>
      <c r="B74" s="50" t="s">
        <v>63</v>
      </c>
      <c r="C74" s="50"/>
      <c r="D74" s="50"/>
      <c r="E74" s="33" t="s">
        <v>134</v>
      </c>
      <c r="F74" s="25">
        <v>1</v>
      </c>
      <c r="G74" s="26"/>
      <c r="H74" s="27">
        <f t="shared" si="6"/>
        <v>0</v>
      </c>
      <c r="I74" s="28">
        <v>21</v>
      </c>
      <c r="J74" s="27">
        <f t="shared" si="5"/>
        <v>0</v>
      </c>
      <c r="K74" s="29"/>
    </row>
    <row r="75" spans="1:11" s="22" customFormat="1" ht="95.25" customHeight="1">
      <c r="A75" s="23">
        <v>71</v>
      </c>
      <c r="B75" s="50" t="s">
        <v>135</v>
      </c>
      <c r="C75" s="50"/>
      <c r="D75" s="50"/>
      <c r="E75" s="33" t="s">
        <v>136</v>
      </c>
      <c r="F75" s="25">
        <v>1</v>
      </c>
      <c r="G75" s="26"/>
      <c r="H75" s="27">
        <f t="shared" si="6"/>
        <v>0</v>
      </c>
      <c r="I75" s="28">
        <v>21</v>
      </c>
      <c r="J75" s="27">
        <f t="shared" si="5"/>
        <v>0</v>
      </c>
      <c r="K75" s="30"/>
    </row>
    <row r="76" spans="1:11" s="22" customFormat="1" ht="95.25" customHeight="1">
      <c r="A76" s="23">
        <v>72</v>
      </c>
      <c r="B76" s="50" t="s">
        <v>137</v>
      </c>
      <c r="C76" s="50"/>
      <c r="D76" s="50"/>
      <c r="E76" s="33" t="s">
        <v>138</v>
      </c>
      <c r="F76" s="25">
        <v>1</v>
      </c>
      <c r="G76" s="26"/>
      <c r="H76" s="27">
        <f t="shared" si="6"/>
        <v>0</v>
      </c>
      <c r="I76" s="28">
        <v>21</v>
      </c>
      <c r="J76" s="27">
        <f t="shared" si="5"/>
        <v>0</v>
      </c>
      <c r="K76" s="30"/>
    </row>
    <row r="77" spans="1:11" s="22" customFormat="1" ht="95.25" customHeight="1">
      <c r="A77" s="23">
        <v>73</v>
      </c>
      <c r="B77" s="50" t="s">
        <v>139</v>
      </c>
      <c r="C77" s="50"/>
      <c r="D77" s="50"/>
      <c r="E77" s="33" t="s">
        <v>140</v>
      </c>
      <c r="F77" s="25">
        <v>1</v>
      </c>
      <c r="G77" s="26"/>
      <c r="H77" s="27">
        <f t="shared" si="6"/>
        <v>0</v>
      </c>
      <c r="I77" s="28">
        <v>21</v>
      </c>
      <c r="J77" s="27">
        <f t="shared" si="5"/>
        <v>0</v>
      </c>
      <c r="K77" s="30"/>
    </row>
    <row r="78" spans="1:11" s="22" customFormat="1" ht="95.25" customHeight="1">
      <c r="A78" s="23">
        <v>74</v>
      </c>
      <c r="B78" s="50" t="s">
        <v>141</v>
      </c>
      <c r="C78" s="50"/>
      <c r="D78" s="50"/>
      <c r="E78" s="33" t="s">
        <v>140</v>
      </c>
      <c r="F78" s="25">
        <v>1</v>
      </c>
      <c r="G78" s="26"/>
      <c r="H78" s="27">
        <f t="shared" si="6"/>
        <v>0</v>
      </c>
      <c r="I78" s="28">
        <v>21</v>
      </c>
      <c r="J78" s="27">
        <f t="shared" si="5"/>
        <v>0</v>
      </c>
      <c r="K78" s="30"/>
    </row>
    <row r="79" spans="1:11" s="22" customFormat="1" ht="95.25" customHeight="1">
      <c r="A79" s="23">
        <v>75</v>
      </c>
      <c r="B79" s="50" t="s">
        <v>142</v>
      </c>
      <c r="C79" s="50"/>
      <c r="D79" s="50"/>
      <c r="E79" s="33" t="s">
        <v>143</v>
      </c>
      <c r="F79" s="25">
        <v>2</v>
      </c>
      <c r="G79" s="26"/>
      <c r="H79" s="27">
        <f t="shared" si="6"/>
        <v>0</v>
      </c>
      <c r="I79" s="28">
        <v>21</v>
      </c>
      <c r="J79" s="27">
        <f t="shared" si="5"/>
        <v>0</v>
      </c>
      <c r="K79" s="30"/>
    </row>
    <row r="80" spans="1:11" s="22" customFormat="1" ht="95.25" customHeight="1">
      <c r="A80" s="23">
        <v>76</v>
      </c>
      <c r="B80" s="50" t="s">
        <v>144</v>
      </c>
      <c r="C80" s="50"/>
      <c r="D80" s="50"/>
      <c r="E80" s="33" t="s">
        <v>145</v>
      </c>
      <c r="F80" s="25">
        <v>2</v>
      </c>
      <c r="G80" s="26"/>
      <c r="H80" s="27">
        <f t="shared" si="6"/>
        <v>0</v>
      </c>
      <c r="I80" s="28">
        <v>21</v>
      </c>
      <c r="J80" s="27">
        <f t="shared" si="5"/>
        <v>0</v>
      </c>
      <c r="K80" s="30"/>
    </row>
    <row r="81" spans="1:11" s="22" customFormat="1" ht="95.25" customHeight="1">
      <c r="A81" s="23">
        <v>77</v>
      </c>
      <c r="B81" s="50" t="s">
        <v>146</v>
      </c>
      <c r="C81" s="50"/>
      <c r="D81" s="50"/>
      <c r="E81" s="33" t="s">
        <v>145</v>
      </c>
      <c r="F81" s="25">
        <v>1</v>
      </c>
      <c r="G81" s="26"/>
      <c r="H81" s="27">
        <f t="shared" si="6"/>
        <v>0</v>
      </c>
      <c r="I81" s="28">
        <v>21</v>
      </c>
      <c r="J81" s="27">
        <f t="shared" si="5"/>
        <v>0</v>
      </c>
      <c r="K81" s="30"/>
    </row>
    <row r="82" spans="1:11" s="22" customFormat="1" ht="95.25" customHeight="1">
      <c r="A82" s="23">
        <v>78</v>
      </c>
      <c r="B82" s="50" t="s">
        <v>147</v>
      </c>
      <c r="C82" s="50"/>
      <c r="D82" s="50"/>
      <c r="E82" s="33" t="s">
        <v>143</v>
      </c>
      <c r="F82" s="25">
        <v>2</v>
      </c>
      <c r="G82" s="26"/>
      <c r="H82" s="27">
        <f t="shared" si="6"/>
        <v>0</v>
      </c>
      <c r="I82" s="28">
        <v>21</v>
      </c>
      <c r="J82" s="27">
        <f t="shared" si="5"/>
        <v>0</v>
      </c>
      <c r="K82" s="30"/>
    </row>
    <row r="83" spans="1:11" s="22" customFormat="1" ht="95.25" customHeight="1">
      <c r="A83" s="23">
        <v>79</v>
      </c>
      <c r="B83" s="50" t="s">
        <v>148</v>
      </c>
      <c r="C83" s="50"/>
      <c r="D83" s="50"/>
      <c r="E83" s="33" t="s">
        <v>149</v>
      </c>
      <c r="F83" s="25">
        <v>2</v>
      </c>
      <c r="G83" s="26"/>
      <c r="H83" s="27">
        <f t="shared" si="6"/>
        <v>0</v>
      </c>
      <c r="I83" s="28">
        <v>21</v>
      </c>
      <c r="J83" s="27">
        <f t="shared" si="5"/>
        <v>0</v>
      </c>
      <c r="K83" s="30"/>
    </row>
    <row r="84" spans="1:11" s="22" customFormat="1" ht="95.25" customHeight="1">
      <c r="A84" s="23">
        <v>80</v>
      </c>
      <c r="B84" s="50" t="s">
        <v>150</v>
      </c>
      <c r="C84" s="50"/>
      <c r="D84" s="50"/>
      <c r="E84" s="33" t="s">
        <v>151</v>
      </c>
      <c r="F84" s="25">
        <v>1</v>
      </c>
      <c r="G84" s="26"/>
      <c r="H84" s="27">
        <f t="shared" si="6"/>
        <v>0</v>
      </c>
      <c r="I84" s="28">
        <v>21</v>
      </c>
      <c r="J84" s="27">
        <f t="shared" si="5"/>
        <v>0</v>
      </c>
      <c r="K84" s="30"/>
    </row>
    <row r="85" spans="1:11" s="22" customFormat="1" ht="95.25" customHeight="1">
      <c r="A85" s="23">
        <v>81</v>
      </c>
      <c r="B85" s="50" t="s">
        <v>72</v>
      </c>
      <c r="C85" s="50"/>
      <c r="D85" s="50"/>
      <c r="E85" s="33" t="s">
        <v>152</v>
      </c>
      <c r="F85" s="25">
        <v>1</v>
      </c>
      <c r="G85" s="26"/>
      <c r="H85" s="27">
        <f t="shared" si="6"/>
        <v>0</v>
      </c>
      <c r="I85" s="28">
        <v>21</v>
      </c>
      <c r="J85" s="27">
        <f t="shared" si="5"/>
        <v>0</v>
      </c>
      <c r="K85" s="30"/>
    </row>
    <row r="86" spans="1:11" s="22" customFormat="1" ht="95.25" customHeight="1">
      <c r="A86" s="23">
        <v>82</v>
      </c>
      <c r="B86" s="50" t="s">
        <v>153</v>
      </c>
      <c r="C86" s="50"/>
      <c r="D86" s="50"/>
      <c r="E86" s="33" t="s">
        <v>154</v>
      </c>
      <c r="F86" s="25">
        <v>1</v>
      </c>
      <c r="G86" s="26"/>
      <c r="H86" s="27">
        <f t="shared" si="6"/>
        <v>0</v>
      </c>
      <c r="I86" s="28">
        <v>21</v>
      </c>
      <c r="J86" s="27">
        <f t="shared" si="5"/>
        <v>0</v>
      </c>
      <c r="K86" s="30"/>
    </row>
    <row r="87" spans="1:11" s="22" customFormat="1" ht="95.25" customHeight="1">
      <c r="A87" s="23">
        <v>83</v>
      </c>
      <c r="B87" s="50" t="s">
        <v>386</v>
      </c>
      <c r="C87" s="50"/>
      <c r="D87" s="50"/>
      <c r="E87" s="33" t="s">
        <v>387</v>
      </c>
      <c r="F87" s="25">
        <v>7</v>
      </c>
      <c r="G87" s="26"/>
      <c r="H87" s="27">
        <f t="shared" si="6"/>
        <v>0</v>
      </c>
      <c r="I87" s="28">
        <v>21</v>
      </c>
      <c r="J87" s="27">
        <f t="shared" si="5"/>
        <v>0</v>
      </c>
      <c r="K87" s="30"/>
    </row>
    <row r="88" spans="1:11" s="22" customFormat="1" ht="95.25" customHeight="1">
      <c r="A88" s="23">
        <v>84</v>
      </c>
      <c r="B88" s="50" t="s">
        <v>155</v>
      </c>
      <c r="C88" s="50"/>
      <c r="D88" s="50"/>
      <c r="E88" s="33" t="s">
        <v>156</v>
      </c>
      <c r="F88" s="25">
        <v>1</v>
      </c>
      <c r="G88" s="26"/>
      <c r="H88" s="27">
        <f t="shared" si="6"/>
        <v>0</v>
      </c>
      <c r="I88" s="28">
        <v>21</v>
      </c>
      <c r="J88" s="27">
        <f t="shared" si="5"/>
        <v>0</v>
      </c>
      <c r="K88" s="29"/>
    </row>
    <row r="89" spans="1:11" s="22" customFormat="1" ht="95.25" customHeight="1">
      <c r="A89" s="23">
        <v>85</v>
      </c>
      <c r="B89" s="50" t="s">
        <v>157</v>
      </c>
      <c r="C89" s="50"/>
      <c r="D89" s="50"/>
      <c r="E89" s="33" t="s">
        <v>158</v>
      </c>
      <c r="F89" s="25">
        <v>1</v>
      </c>
      <c r="G89" s="26"/>
      <c r="H89" s="27">
        <f t="shared" si="6"/>
        <v>0</v>
      </c>
      <c r="I89" s="28">
        <v>21</v>
      </c>
      <c r="J89" s="27">
        <f t="shared" si="5"/>
        <v>0</v>
      </c>
      <c r="K89" s="29"/>
    </row>
    <row r="90" spans="1:11" s="22" customFormat="1" ht="95.25" customHeight="1">
      <c r="A90" s="23">
        <v>86</v>
      </c>
      <c r="B90" s="50" t="s">
        <v>159</v>
      </c>
      <c r="C90" s="50"/>
      <c r="D90" s="50"/>
      <c r="E90" s="33" t="s">
        <v>160</v>
      </c>
      <c r="F90" s="25">
        <v>2</v>
      </c>
      <c r="G90" s="26"/>
      <c r="H90" s="27">
        <f t="shared" si="6"/>
        <v>0</v>
      </c>
      <c r="I90" s="28">
        <v>21</v>
      </c>
      <c r="J90" s="27">
        <f t="shared" si="5"/>
        <v>0</v>
      </c>
      <c r="K90" s="30"/>
    </row>
    <row r="91" spans="1:11" s="22" customFormat="1" ht="95.25" customHeight="1">
      <c r="A91" s="23">
        <v>87</v>
      </c>
      <c r="B91" s="50" t="s">
        <v>161</v>
      </c>
      <c r="C91" s="50"/>
      <c r="D91" s="50"/>
      <c r="E91" s="33" t="s">
        <v>162</v>
      </c>
      <c r="F91" s="25">
        <v>2</v>
      </c>
      <c r="G91" s="26"/>
      <c r="H91" s="27">
        <f t="shared" si="6"/>
        <v>0</v>
      </c>
      <c r="I91" s="28">
        <v>21</v>
      </c>
      <c r="J91" s="27">
        <f t="shared" si="5"/>
        <v>0</v>
      </c>
      <c r="K91" s="30"/>
    </row>
    <row r="92" spans="1:11" s="22" customFormat="1" ht="95.25" customHeight="1">
      <c r="A92" s="23">
        <v>88</v>
      </c>
      <c r="B92" s="50" t="s">
        <v>163</v>
      </c>
      <c r="C92" s="50"/>
      <c r="D92" s="50"/>
      <c r="E92" s="33" t="s">
        <v>164</v>
      </c>
      <c r="F92" s="25">
        <v>1</v>
      </c>
      <c r="G92" s="26"/>
      <c r="H92" s="27">
        <f t="shared" si="6"/>
        <v>0</v>
      </c>
      <c r="I92" s="28">
        <v>21</v>
      </c>
      <c r="J92" s="27">
        <f t="shared" si="5"/>
        <v>0</v>
      </c>
      <c r="K92" s="29"/>
    </row>
    <row r="93" spans="1:11" s="22" customFormat="1" ht="95.25" customHeight="1">
      <c r="A93" s="23">
        <v>89</v>
      </c>
      <c r="B93" s="50" t="s">
        <v>165</v>
      </c>
      <c r="C93" s="50"/>
      <c r="D93" s="50"/>
      <c r="E93" s="33" t="s">
        <v>166</v>
      </c>
      <c r="F93" s="25">
        <v>4</v>
      </c>
      <c r="G93" s="26"/>
      <c r="H93" s="27">
        <f t="shared" si="6"/>
        <v>0</v>
      </c>
      <c r="I93" s="28">
        <v>21</v>
      </c>
      <c r="J93" s="27">
        <f t="shared" si="5"/>
        <v>0</v>
      </c>
      <c r="K93" s="30"/>
    </row>
    <row r="94" spans="1:11" s="22" customFormat="1" ht="95.25" customHeight="1">
      <c r="A94" s="23">
        <v>90</v>
      </c>
      <c r="B94" s="50" t="s">
        <v>167</v>
      </c>
      <c r="C94" s="50"/>
      <c r="D94" s="50"/>
      <c r="E94" s="33" t="s">
        <v>168</v>
      </c>
      <c r="F94" s="25">
        <v>1</v>
      </c>
      <c r="G94" s="26"/>
      <c r="H94" s="27">
        <f t="shared" si="6"/>
        <v>0</v>
      </c>
      <c r="I94" s="28">
        <v>21</v>
      </c>
      <c r="J94" s="27">
        <f t="shared" si="5"/>
        <v>0</v>
      </c>
      <c r="K94" s="30"/>
    </row>
    <row r="95" spans="1:11" s="22" customFormat="1" ht="95.25" customHeight="1">
      <c r="A95" s="23">
        <v>91</v>
      </c>
      <c r="B95" s="50" t="s">
        <v>169</v>
      </c>
      <c r="C95" s="50"/>
      <c r="D95" s="50"/>
      <c r="E95" s="33" t="s">
        <v>170</v>
      </c>
      <c r="F95" s="25">
        <v>5</v>
      </c>
      <c r="G95" s="26"/>
      <c r="H95" s="27">
        <f t="shared" si="6"/>
        <v>0</v>
      </c>
      <c r="I95" s="28">
        <v>21</v>
      </c>
      <c r="J95" s="27">
        <f t="shared" si="5"/>
        <v>0</v>
      </c>
      <c r="K95" s="30"/>
    </row>
    <row r="96" spans="1:11" s="22" customFormat="1" ht="95.25" customHeight="1">
      <c r="A96" s="23">
        <v>92</v>
      </c>
      <c r="B96" s="50" t="s">
        <v>171</v>
      </c>
      <c r="C96" s="50"/>
      <c r="D96" s="50"/>
      <c r="E96" s="33" t="s">
        <v>172</v>
      </c>
      <c r="F96" s="25">
        <v>1</v>
      </c>
      <c r="G96" s="26"/>
      <c r="H96" s="27">
        <f t="shared" si="6"/>
        <v>0</v>
      </c>
      <c r="I96" s="28">
        <v>21</v>
      </c>
      <c r="J96" s="27">
        <f t="shared" si="5"/>
        <v>0</v>
      </c>
      <c r="K96" s="29"/>
    </row>
    <row r="97" spans="1:11" s="22" customFormat="1" ht="95.25" customHeight="1">
      <c r="A97" s="23">
        <v>93</v>
      </c>
      <c r="B97" s="50" t="s">
        <v>173</v>
      </c>
      <c r="C97" s="50"/>
      <c r="D97" s="50"/>
      <c r="E97" s="33" t="s">
        <v>174</v>
      </c>
      <c r="F97" s="25">
        <v>1</v>
      </c>
      <c r="G97" s="26"/>
      <c r="H97" s="27">
        <f t="shared" si="6"/>
        <v>0</v>
      </c>
      <c r="I97" s="28">
        <v>21</v>
      </c>
      <c r="J97" s="27">
        <f t="shared" si="5"/>
        <v>0</v>
      </c>
      <c r="K97" s="29"/>
    </row>
    <row r="98" spans="1:11" s="22" customFormat="1" ht="95.25" customHeight="1">
      <c r="A98" s="23">
        <v>94</v>
      </c>
      <c r="B98" s="50" t="s">
        <v>175</v>
      </c>
      <c r="C98" s="50"/>
      <c r="D98" s="50"/>
      <c r="E98" s="33" t="s">
        <v>176</v>
      </c>
      <c r="F98" s="25">
        <v>1</v>
      </c>
      <c r="G98" s="26"/>
      <c r="H98" s="27">
        <f t="shared" si="6"/>
        <v>0</v>
      </c>
      <c r="I98" s="28">
        <v>21</v>
      </c>
      <c r="J98" s="27">
        <f t="shared" si="5"/>
        <v>0</v>
      </c>
      <c r="K98" s="29"/>
    </row>
    <row r="99" spans="1:11" s="22" customFormat="1" ht="95.25" customHeight="1">
      <c r="A99" s="23">
        <v>95</v>
      </c>
      <c r="B99" s="50" t="s">
        <v>177</v>
      </c>
      <c r="C99" s="50"/>
      <c r="D99" s="50"/>
      <c r="E99" s="33" t="s">
        <v>178</v>
      </c>
      <c r="F99" s="25">
        <v>1</v>
      </c>
      <c r="G99" s="26"/>
      <c r="H99" s="27">
        <f t="shared" si="6"/>
        <v>0</v>
      </c>
      <c r="I99" s="28">
        <v>21</v>
      </c>
      <c r="J99" s="27">
        <f t="shared" si="5"/>
        <v>0</v>
      </c>
      <c r="K99" s="30"/>
    </row>
    <row r="100" spans="1:11" s="22" customFormat="1" ht="95.25" customHeight="1">
      <c r="A100" s="23">
        <v>96</v>
      </c>
      <c r="B100" s="50" t="s">
        <v>179</v>
      </c>
      <c r="C100" s="50"/>
      <c r="D100" s="50"/>
      <c r="E100" s="33" t="s">
        <v>180</v>
      </c>
      <c r="F100" s="25">
        <v>1</v>
      </c>
      <c r="G100" s="26"/>
      <c r="H100" s="27">
        <f t="shared" si="6"/>
        <v>0</v>
      </c>
      <c r="I100" s="28">
        <v>21</v>
      </c>
      <c r="J100" s="27">
        <f t="shared" si="5"/>
        <v>0</v>
      </c>
      <c r="K100" s="30"/>
    </row>
    <row r="101" spans="1:11" s="22" customFormat="1" ht="95.25" customHeight="1">
      <c r="A101" s="23">
        <v>97</v>
      </c>
      <c r="B101" s="50" t="s">
        <v>179</v>
      </c>
      <c r="C101" s="50"/>
      <c r="D101" s="50"/>
      <c r="E101" s="33" t="s">
        <v>181</v>
      </c>
      <c r="F101" s="25">
        <v>1</v>
      </c>
      <c r="G101" s="26"/>
      <c r="H101" s="27">
        <f t="shared" si="6"/>
        <v>0</v>
      </c>
      <c r="I101" s="28">
        <v>21</v>
      </c>
      <c r="J101" s="27">
        <f t="shared" si="5"/>
        <v>0</v>
      </c>
      <c r="K101" s="30"/>
    </row>
    <row r="102" spans="1:11" s="22" customFormat="1" ht="95.25" customHeight="1">
      <c r="A102" s="23">
        <v>98</v>
      </c>
      <c r="B102" s="50" t="s">
        <v>182</v>
      </c>
      <c r="C102" s="50"/>
      <c r="D102" s="50"/>
      <c r="E102" s="33" t="s">
        <v>183</v>
      </c>
      <c r="F102" s="25">
        <v>1</v>
      </c>
      <c r="G102" s="26"/>
      <c r="H102" s="27">
        <f t="shared" si="6"/>
        <v>0</v>
      </c>
      <c r="I102" s="28">
        <v>21</v>
      </c>
      <c r="J102" s="27">
        <f t="shared" si="5"/>
        <v>0</v>
      </c>
      <c r="K102" s="30"/>
    </row>
    <row r="103" spans="1:11" s="22" customFormat="1" ht="95.25" customHeight="1">
      <c r="A103" s="23">
        <v>99</v>
      </c>
      <c r="B103" s="50" t="s">
        <v>184</v>
      </c>
      <c r="C103" s="50"/>
      <c r="D103" s="50"/>
      <c r="E103" s="33" t="s">
        <v>185</v>
      </c>
      <c r="F103" s="25">
        <v>1</v>
      </c>
      <c r="G103" s="26"/>
      <c r="H103" s="27">
        <f t="shared" si="6"/>
        <v>0</v>
      </c>
      <c r="I103" s="28">
        <v>21</v>
      </c>
      <c r="J103" s="27">
        <f t="shared" si="5"/>
        <v>0</v>
      </c>
      <c r="K103" s="30"/>
    </row>
    <row r="104" spans="1:11" s="22" customFormat="1" ht="95.25" customHeight="1">
      <c r="A104" s="23">
        <v>100</v>
      </c>
      <c r="B104" s="43" t="s">
        <v>186</v>
      </c>
      <c r="C104" s="43"/>
      <c r="D104" s="43"/>
      <c r="E104" s="33" t="s">
        <v>187</v>
      </c>
      <c r="F104" s="25">
        <v>7</v>
      </c>
      <c r="G104" s="26"/>
      <c r="H104" s="27">
        <f t="shared" si="6"/>
        <v>0</v>
      </c>
      <c r="I104" s="28">
        <v>21</v>
      </c>
      <c r="J104" s="27">
        <f t="shared" si="5"/>
        <v>0</v>
      </c>
      <c r="K104" s="30"/>
    </row>
    <row r="105" spans="1:11" s="22" customFormat="1" ht="95.25" customHeight="1">
      <c r="A105" s="23">
        <v>101</v>
      </c>
      <c r="B105" s="50" t="s">
        <v>188</v>
      </c>
      <c r="C105" s="50"/>
      <c r="D105" s="50"/>
      <c r="E105" s="33" t="s">
        <v>189</v>
      </c>
      <c r="F105" s="25">
        <v>1</v>
      </c>
      <c r="G105" s="26"/>
      <c r="H105" s="27">
        <f t="shared" si="6"/>
        <v>0</v>
      </c>
      <c r="I105" s="28">
        <v>21</v>
      </c>
      <c r="J105" s="27">
        <f t="shared" si="5"/>
        <v>0</v>
      </c>
      <c r="K105" s="30"/>
    </row>
    <row r="106" spans="1:11" s="22" customFormat="1" ht="95.25" customHeight="1">
      <c r="A106" s="23">
        <v>102</v>
      </c>
      <c r="B106" s="50" t="s">
        <v>190</v>
      </c>
      <c r="C106" s="50"/>
      <c r="D106" s="50"/>
      <c r="E106" s="33" t="s">
        <v>191</v>
      </c>
      <c r="F106" s="25">
        <v>1</v>
      </c>
      <c r="G106" s="26"/>
      <c r="H106" s="27">
        <f t="shared" si="6"/>
        <v>0</v>
      </c>
      <c r="I106" s="28">
        <v>21</v>
      </c>
      <c r="J106" s="27">
        <f t="shared" si="5"/>
        <v>0</v>
      </c>
      <c r="K106" s="29"/>
    </row>
    <row r="107" spans="1:11" s="22" customFormat="1" ht="95.25" customHeight="1">
      <c r="A107" s="23">
        <v>103</v>
      </c>
      <c r="B107" s="50" t="s">
        <v>192</v>
      </c>
      <c r="C107" s="50"/>
      <c r="D107" s="50"/>
      <c r="E107" s="33" t="s">
        <v>193</v>
      </c>
      <c r="F107" s="25">
        <v>1</v>
      </c>
      <c r="G107" s="26"/>
      <c r="H107" s="27">
        <f t="shared" si="6"/>
        <v>0</v>
      </c>
      <c r="I107" s="28">
        <v>21</v>
      </c>
      <c r="J107" s="27">
        <f t="shared" si="5"/>
        <v>0</v>
      </c>
      <c r="K107" s="29"/>
    </row>
    <row r="108" spans="1:11" s="22" customFormat="1" ht="95.25" customHeight="1">
      <c r="A108" s="23">
        <v>104</v>
      </c>
      <c r="B108" s="50" t="s">
        <v>194</v>
      </c>
      <c r="C108" s="50"/>
      <c r="D108" s="50"/>
      <c r="E108" s="33" t="s">
        <v>191</v>
      </c>
      <c r="F108" s="25">
        <v>1</v>
      </c>
      <c r="G108" s="26"/>
      <c r="H108" s="27">
        <f t="shared" si="6"/>
        <v>0</v>
      </c>
      <c r="I108" s="28">
        <v>21</v>
      </c>
      <c r="J108" s="27">
        <f t="shared" si="5"/>
        <v>0</v>
      </c>
      <c r="K108" s="29"/>
    </row>
    <row r="109" spans="1:11" s="22" customFormat="1" ht="95.25" customHeight="1">
      <c r="A109" s="23">
        <v>105</v>
      </c>
      <c r="B109" s="50" t="s">
        <v>195</v>
      </c>
      <c r="C109" s="50"/>
      <c r="D109" s="50"/>
      <c r="E109" s="33" t="s">
        <v>196</v>
      </c>
      <c r="F109" s="25">
        <v>1</v>
      </c>
      <c r="G109" s="26"/>
      <c r="H109" s="27">
        <f t="shared" si="6"/>
        <v>0</v>
      </c>
      <c r="I109" s="28">
        <v>21</v>
      </c>
      <c r="J109" s="27">
        <f t="shared" si="5"/>
        <v>0</v>
      </c>
      <c r="K109" s="29"/>
    </row>
    <row r="110" spans="1:11" s="22" customFormat="1" ht="95.25" customHeight="1">
      <c r="A110" s="23">
        <v>106</v>
      </c>
      <c r="B110" s="50" t="s">
        <v>197</v>
      </c>
      <c r="C110" s="50"/>
      <c r="D110" s="50"/>
      <c r="E110" s="33" t="s">
        <v>193</v>
      </c>
      <c r="F110" s="25">
        <v>1</v>
      </c>
      <c r="G110" s="26"/>
      <c r="H110" s="27">
        <f t="shared" si="6"/>
        <v>0</v>
      </c>
      <c r="I110" s="28">
        <v>21</v>
      </c>
      <c r="J110" s="27">
        <f t="shared" si="5"/>
        <v>0</v>
      </c>
      <c r="K110" s="29"/>
    </row>
    <row r="111" spans="1:11" s="22" customFormat="1" ht="95.25" customHeight="1">
      <c r="A111" s="23">
        <v>107</v>
      </c>
      <c r="B111" s="50" t="s">
        <v>198</v>
      </c>
      <c r="C111" s="50"/>
      <c r="D111" s="50"/>
      <c r="E111" s="33" t="s">
        <v>199</v>
      </c>
      <c r="F111" s="25">
        <v>1</v>
      </c>
      <c r="G111" s="26"/>
      <c r="H111" s="27">
        <f t="shared" si="6"/>
        <v>0</v>
      </c>
      <c r="I111" s="28">
        <v>21</v>
      </c>
      <c r="J111" s="27">
        <f t="shared" si="5"/>
        <v>0</v>
      </c>
      <c r="K111" s="29"/>
    </row>
    <row r="112" spans="1:11" s="22" customFormat="1" ht="95.25" customHeight="1">
      <c r="A112" s="23">
        <v>108</v>
      </c>
      <c r="B112" s="50" t="s">
        <v>200</v>
      </c>
      <c r="C112" s="50"/>
      <c r="D112" s="50"/>
      <c r="E112" s="33" t="s">
        <v>201</v>
      </c>
      <c r="F112" s="25">
        <v>2</v>
      </c>
      <c r="G112" s="26"/>
      <c r="H112" s="27">
        <f t="shared" si="6"/>
        <v>0</v>
      </c>
      <c r="I112" s="28">
        <v>21</v>
      </c>
      <c r="J112" s="27">
        <f t="shared" si="5"/>
        <v>0</v>
      </c>
      <c r="K112" s="30"/>
    </row>
    <row r="113" spans="1:11" s="22" customFormat="1" ht="95.25" customHeight="1">
      <c r="A113" s="23">
        <v>109</v>
      </c>
      <c r="B113" s="50" t="s">
        <v>202</v>
      </c>
      <c r="C113" s="50"/>
      <c r="D113" s="50"/>
      <c r="E113" s="33" t="s">
        <v>203</v>
      </c>
      <c r="F113" s="25">
        <v>1</v>
      </c>
      <c r="G113" s="26"/>
      <c r="H113" s="27">
        <f t="shared" si="6"/>
        <v>0</v>
      </c>
      <c r="I113" s="28">
        <v>21</v>
      </c>
      <c r="J113" s="27">
        <f t="shared" si="5"/>
        <v>0</v>
      </c>
      <c r="K113" s="29"/>
    </row>
    <row r="114" spans="1:11" s="22" customFormat="1" ht="95.25" customHeight="1">
      <c r="A114" s="23">
        <v>110</v>
      </c>
      <c r="B114" s="50" t="s">
        <v>165</v>
      </c>
      <c r="C114" s="50"/>
      <c r="D114" s="50"/>
      <c r="E114" s="33" t="s">
        <v>204</v>
      </c>
      <c r="F114" s="25">
        <v>4</v>
      </c>
      <c r="G114" s="26"/>
      <c r="H114" s="27">
        <f t="shared" si="6"/>
        <v>0</v>
      </c>
      <c r="I114" s="28">
        <v>21</v>
      </c>
      <c r="J114" s="27">
        <f t="shared" si="5"/>
        <v>0</v>
      </c>
      <c r="K114" s="30"/>
    </row>
    <row r="115" spans="1:11" s="22" customFormat="1" ht="95.25" customHeight="1">
      <c r="A115" s="23">
        <v>111</v>
      </c>
      <c r="B115" s="50" t="s">
        <v>205</v>
      </c>
      <c r="C115" s="50"/>
      <c r="D115" s="50"/>
      <c r="E115" s="33" t="s">
        <v>206</v>
      </c>
      <c r="F115" s="25">
        <v>1</v>
      </c>
      <c r="G115" s="26"/>
      <c r="H115" s="27">
        <f t="shared" si="6"/>
        <v>0</v>
      </c>
      <c r="I115" s="28">
        <v>21</v>
      </c>
      <c r="J115" s="27">
        <f t="shared" si="5"/>
        <v>0</v>
      </c>
      <c r="K115" s="30"/>
    </row>
    <row r="116" spans="1:11" s="22" customFormat="1" ht="95.25" customHeight="1">
      <c r="A116" s="23">
        <v>112</v>
      </c>
      <c r="B116" s="50" t="s">
        <v>207</v>
      </c>
      <c r="C116" s="50"/>
      <c r="D116" s="50"/>
      <c r="E116" s="33" t="s">
        <v>208</v>
      </c>
      <c r="F116" s="25">
        <v>1</v>
      </c>
      <c r="G116" s="26"/>
      <c r="H116" s="27">
        <f t="shared" si="6"/>
        <v>0</v>
      </c>
      <c r="I116" s="28">
        <v>21</v>
      </c>
      <c r="J116" s="27">
        <f t="shared" si="5"/>
        <v>0</v>
      </c>
      <c r="K116" s="30"/>
    </row>
    <row r="117" spans="1:11" s="22" customFormat="1" ht="95.25" customHeight="1">
      <c r="A117" s="23">
        <v>113</v>
      </c>
      <c r="B117" s="50" t="s">
        <v>209</v>
      </c>
      <c r="C117" s="50"/>
      <c r="D117" s="50"/>
      <c r="E117" s="33" t="s">
        <v>210</v>
      </c>
      <c r="F117" s="25">
        <v>1</v>
      </c>
      <c r="G117" s="26"/>
      <c r="H117" s="27">
        <f t="shared" si="6"/>
        <v>0</v>
      </c>
      <c r="I117" s="28">
        <v>21</v>
      </c>
      <c r="J117" s="27">
        <f t="shared" si="5"/>
        <v>0</v>
      </c>
      <c r="K117" s="29"/>
    </row>
    <row r="118" spans="1:11" s="22" customFormat="1" ht="95.25" customHeight="1">
      <c r="A118" s="23">
        <v>114</v>
      </c>
      <c r="B118" s="50" t="s">
        <v>211</v>
      </c>
      <c r="C118" s="50"/>
      <c r="D118" s="50"/>
      <c r="E118" s="33" t="s">
        <v>212</v>
      </c>
      <c r="F118" s="25">
        <v>1</v>
      </c>
      <c r="G118" s="26"/>
      <c r="H118" s="27">
        <f t="shared" si="6"/>
        <v>0</v>
      </c>
      <c r="I118" s="28">
        <v>21</v>
      </c>
      <c r="J118" s="27">
        <f t="shared" si="5"/>
        <v>0</v>
      </c>
      <c r="K118" s="29"/>
    </row>
    <row r="119" spans="1:11" s="22" customFormat="1" ht="95.25" customHeight="1">
      <c r="A119" s="23">
        <v>115</v>
      </c>
      <c r="B119" s="50" t="s">
        <v>213</v>
      </c>
      <c r="C119" s="50"/>
      <c r="D119" s="50"/>
      <c r="E119" s="33" t="s">
        <v>212</v>
      </c>
      <c r="F119" s="25">
        <v>1</v>
      </c>
      <c r="G119" s="26"/>
      <c r="H119" s="27">
        <f t="shared" si="6"/>
        <v>0</v>
      </c>
      <c r="I119" s="28">
        <v>21</v>
      </c>
      <c r="J119" s="27">
        <f t="shared" si="5"/>
        <v>0</v>
      </c>
      <c r="K119" s="29"/>
    </row>
    <row r="120" spans="1:11" s="22" customFormat="1" ht="95.25" customHeight="1">
      <c r="A120" s="23">
        <v>116</v>
      </c>
      <c r="B120" s="50" t="s">
        <v>214</v>
      </c>
      <c r="C120" s="50"/>
      <c r="D120" s="50"/>
      <c r="E120" s="33" t="s">
        <v>212</v>
      </c>
      <c r="F120" s="25">
        <v>1</v>
      </c>
      <c r="G120" s="26"/>
      <c r="H120" s="27">
        <f t="shared" si="6"/>
        <v>0</v>
      </c>
      <c r="I120" s="28">
        <v>21</v>
      </c>
      <c r="J120" s="27">
        <f t="shared" si="5"/>
        <v>0</v>
      </c>
      <c r="K120" s="29"/>
    </row>
    <row r="121" spans="1:11" s="22" customFormat="1" ht="95.25" customHeight="1">
      <c r="A121" s="23">
        <v>117</v>
      </c>
      <c r="B121" s="50" t="s">
        <v>215</v>
      </c>
      <c r="C121" s="50"/>
      <c r="D121" s="50"/>
      <c r="E121" s="33" t="s">
        <v>212</v>
      </c>
      <c r="F121" s="25">
        <v>1</v>
      </c>
      <c r="G121" s="26"/>
      <c r="H121" s="27">
        <f t="shared" si="6"/>
        <v>0</v>
      </c>
      <c r="I121" s="28">
        <v>21</v>
      </c>
      <c r="J121" s="27">
        <f t="shared" si="5"/>
        <v>0</v>
      </c>
      <c r="K121" s="29"/>
    </row>
    <row r="122" spans="1:11" s="22" customFormat="1" ht="95.25" customHeight="1">
      <c r="A122" s="23">
        <v>118</v>
      </c>
      <c r="B122" s="50" t="s">
        <v>216</v>
      </c>
      <c r="C122" s="50"/>
      <c r="D122" s="50"/>
      <c r="E122" s="33" t="s">
        <v>217</v>
      </c>
      <c r="F122" s="25">
        <v>1</v>
      </c>
      <c r="G122" s="26"/>
      <c r="H122" s="27">
        <f t="shared" si="6"/>
        <v>0</v>
      </c>
      <c r="I122" s="28">
        <v>21</v>
      </c>
      <c r="J122" s="27">
        <f t="shared" si="5"/>
        <v>0</v>
      </c>
      <c r="K122" s="30"/>
    </row>
    <row r="123" spans="1:11" s="22" customFormat="1" ht="95.25" customHeight="1">
      <c r="A123" s="23">
        <v>119</v>
      </c>
      <c r="B123" s="50" t="s">
        <v>218</v>
      </c>
      <c r="C123" s="50"/>
      <c r="D123" s="50"/>
      <c r="E123" s="33" t="s">
        <v>219</v>
      </c>
      <c r="F123" s="25">
        <v>1</v>
      </c>
      <c r="G123" s="26"/>
      <c r="H123" s="27">
        <f t="shared" si="6"/>
        <v>0</v>
      </c>
      <c r="I123" s="28">
        <v>21</v>
      </c>
      <c r="J123" s="27">
        <f t="shared" si="5"/>
        <v>0</v>
      </c>
      <c r="K123" s="30"/>
    </row>
    <row r="124" spans="1:11" s="22" customFormat="1" ht="95.25" customHeight="1">
      <c r="A124" s="23">
        <v>120</v>
      </c>
      <c r="B124" s="50" t="s">
        <v>220</v>
      </c>
      <c r="C124" s="50"/>
      <c r="D124" s="50"/>
      <c r="E124" s="33" t="s">
        <v>221</v>
      </c>
      <c r="F124" s="25">
        <v>2</v>
      </c>
      <c r="G124" s="26"/>
      <c r="H124" s="27">
        <f t="shared" si="6"/>
        <v>0</v>
      </c>
      <c r="I124" s="28">
        <v>21</v>
      </c>
      <c r="J124" s="27">
        <f t="shared" si="5"/>
        <v>0</v>
      </c>
      <c r="K124" s="30"/>
    </row>
    <row r="125" spans="1:11" s="22" customFormat="1" ht="95.25" customHeight="1">
      <c r="A125" s="23">
        <v>121</v>
      </c>
      <c r="B125" s="50" t="s">
        <v>222</v>
      </c>
      <c r="C125" s="50"/>
      <c r="D125" s="50"/>
      <c r="E125" s="33" t="s">
        <v>223</v>
      </c>
      <c r="F125" s="25">
        <v>3</v>
      </c>
      <c r="G125" s="26"/>
      <c r="H125" s="27">
        <f t="shared" si="6"/>
        <v>0</v>
      </c>
      <c r="I125" s="28">
        <v>21</v>
      </c>
      <c r="J125" s="27">
        <f t="shared" si="5"/>
        <v>0</v>
      </c>
      <c r="K125" s="30"/>
    </row>
    <row r="126" spans="1:11" s="22" customFormat="1" ht="95.25" customHeight="1">
      <c r="A126" s="23">
        <v>122</v>
      </c>
      <c r="B126" s="50" t="s">
        <v>224</v>
      </c>
      <c r="C126" s="50"/>
      <c r="D126" s="50"/>
      <c r="E126" s="33" t="s">
        <v>225</v>
      </c>
      <c r="F126" s="25">
        <v>1</v>
      </c>
      <c r="G126" s="26"/>
      <c r="H126" s="27">
        <f t="shared" si="6"/>
        <v>0</v>
      </c>
      <c r="I126" s="28">
        <v>21</v>
      </c>
      <c r="J126" s="27">
        <f t="shared" si="5"/>
        <v>0</v>
      </c>
      <c r="K126" s="30"/>
    </row>
    <row r="127" spans="1:11" s="22" customFormat="1" ht="95.25" customHeight="1">
      <c r="A127" s="23">
        <v>123</v>
      </c>
      <c r="B127" s="50" t="s">
        <v>226</v>
      </c>
      <c r="C127" s="50"/>
      <c r="D127" s="50"/>
      <c r="E127" s="33" t="s">
        <v>227</v>
      </c>
      <c r="F127" s="25">
        <v>1</v>
      </c>
      <c r="G127" s="26"/>
      <c r="H127" s="27">
        <f t="shared" si="6"/>
        <v>0</v>
      </c>
      <c r="I127" s="28">
        <v>21</v>
      </c>
      <c r="J127" s="27">
        <f t="shared" si="5"/>
        <v>0</v>
      </c>
      <c r="K127" s="30"/>
    </row>
    <row r="128" spans="1:11" s="22" customFormat="1" ht="95.25" customHeight="1">
      <c r="A128" s="23">
        <v>124</v>
      </c>
      <c r="B128" s="50" t="s">
        <v>228</v>
      </c>
      <c r="C128" s="50"/>
      <c r="D128" s="50"/>
      <c r="E128" s="33" t="s">
        <v>227</v>
      </c>
      <c r="F128" s="25">
        <v>1</v>
      </c>
      <c r="G128" s="26"/>
      <c r="H128" s="27">
        <f t="shared" si="6"/>
        <v>0</v>
      </c>
      <c r="I128" s="28">
        <v>21</v>
      </c>
      <c r="J128" s="27">
        <f t="shared" si="5"/>
        <v>0</v>
      </c>
      <c r="K128" s="30"/>
    </row>
    <row r="129" spans="1:11" s="22" customFormat="1" ht="95.25" customHeight="1">
      <c r="A129" s="23">
        <v>125</v>
      </c>
      <c r="B129" s="50" t="s">
        <v>229</v>
      </c>
      <c r="C129" s="50"/>
      <c r="D129" s="50"/>
      <c r="E129" s="33" t="s">
        <v>227</v>
      </c>
      <c r="F129" s="25">
        <v>1</v>
      </c>
      <c r="G129" s="26"/>
      <c r="H129" s="27">
        <f t="shared" si="6"/>
        <v>0</v>
      </c>
      <c r="I129" s="28">
        <v>21</v>
      </c>
      <c r="J129" s="27">
        <f t="shared" si="5"/>
        <v>0</v>
      </c>
      <c r="K129" s="30"/>
    </row>
    <row r="130" spans="1:11" s="22" customFormat="1" ht="95.25" customHeight="1">
      <c r="A130" s="23">
        <v>126</v>
      </c>
      <c r="B130" s="50" t="s">
        <v>230</v>
      </c>
      <c r="C130" s="50"/>
      <c r="D130" s="50"/>
      <c r="E130" s="33" t="s">
        <v>227</v>
      </c>
      <c r="F130" s="25">
        <v>1</v>
      </c>
      <c r="G130" s="26"/>
      <c r="H130" s="27">
        <f t="shared" si="6"/>
        <v>0</v>
      </c>
      <c r="I130" s="28">
        <v>21</v>
      </c>
      <c r="J130" s="27">
        <f t="shared" si="5"/>
        <v>0</v>
      </c>
      <c r="K130" s="30"/>
    </row>
    <row r="131" spans="1:11" s="22" customFormat="1" ht="95.25" customHeight="1">
      <c r="A131" s="23">
        <v>127</v>
      </c>
      <c r="B131" s="50" t="s">
        <v>231</v>
      </c>
      <c r="C131" s="50"/>
      <c r="D131" s="50"/>
      <c r="E131" s="33" t="s">
        <v>227</v>
      </c>
      <c r="F131" s="25">
        <v>4</v>
      </c>
      <c r="G131" s="26"/>
      <c r="H131" s="27">
        <f t="shared" si="6"/>
        <v>0</v>
      </c>
      <c r="I131" s="28">
        <v>21</v>
      </c>
      <c r="J131" s="27">
        <f t="shared" si="5"/>
        <v>0</v>
      </c>
      <c r="K131" s="30"/>
    </row>
    <row r="132" spans="1:11" s="22" customFormat="1" ht="95.25" customHeight="1">
      <c r="A132" s="23">
        <v>128</v>
      </c>
      <c r="B132" s="50" t="s">
        <v>232</v>
      </c>
      <c r="C132" s="50"/>
      <c r="D132" s="50"/>
      <c r="E132" s="33" t="s">
        <v>233</v>
      </c>
      <c r="F132" s="25">
        <v>2</v>
      </c>
      <c r="G132" s="26"/>
      <c r="H132" s="27">
        <f t="shared" si="6"/>
        <v>0</v>
      </c>
      <c r="I132" s="28">
        <v>21</v>
      </c>
      <c r="J132" s="27">
        <f t="shared" si="5"/>
        <v>0</v>
      </c>
      <c r="K132" s="30"/>
    </row>
    <row r="133" spans="1:11" s="22" customFormat="1" ht="95.25" customHeight="1">
      <c r="A133" s="23">
        <v>129</v>
      </c>
      <c r="B133" s="50" t="s">
        <v>234</v>
      </c>
      <c r="C133" s="50"/>
      <c r="D133" s="50"/>
      <c r="E133" s="33" t="s">
        <v>233</v>
      </c>
      <c r="F133" s="25">
        <v>1</v>
      </c>
      <c r="G133" s="26"/>
      <c r="H133" s="27">
        <f t="shared" si="6"/>
        <v>0</v>
      </c>
      <c r="I133" s="28">
        <v>21</v>
      </c>
      <c r="J133" s="27">
        <f t="shared" si="5"/>
        <v>0</v>
      </c>
      <c r="K133" s="30"/>
    </row>
    <row r="134" spans="1:11" s="22" customFormat="1" ht="95.25" customHeight="1">
      <c r="A134" s="23">
        <v>130</v>
      </c>
      <c r="B134" s="50" t="s">
        <v>235</v>
      </c>
      <c r="C134" s="50"/>
      <c r="D134" s="50"/>
      <c r="E134" s="33" t="s">
        <v>233</v>
      </c>
      <c r="F134" s="25">
        <v>2</v>
      </c>
      <c r="G134" s="26"/>
      <c r="H134" s="27">
        <f t="shared" si="6"/>
        <v>0</v>
      </c>
      <c r="I134" s="28">
        <v>21</v>
      </c>
      <c r="J134" s="27">
        <f t="shared" si="5"/>
        <v>0</v>
      </c>
      <c r="K134" s="30"/>
    </row>
    <row r="135" spans="1:11" s="22" customFormat="1" ht="95.25" customHeight="1">
      <c r="A135" s="23">
        <v>131</v>
      </c>
      <c r="B135" s="43" t="s">
        <v>377</v>
      </c>
      <c r="C135" s="43"/>
      <c r="D135" s="43"/>
      <c r="E135" s="33" t="s">
        <v>236</v>
      </c>
      <c r="F135" s="25">
        <v>7</v>
      </c>
      <c r="G135" s="26"/>
      <c r="H135" s="27">
        <f t="shared" si="6"/>
        <v>0</v>
      </c>
      <c r="I135" s="28">
        <v>21</v>
      </c>
      <c r="J135" s="27">
        <f t="shared" si="5"/>
        <v>0</v>
      </c>
      <c r="K135" s="30"/>
    </row>
    <row r="136" spans="1:11" s="22" customFormat="1" ht="95.25" customHeight="1">
      <c r="A136" s="23">
        <v>132</v>
      </c>
      <c r="B136" s="43" t="s">
        <v>237</v>
      </c>
      <c r="C136" s="43"/>
      <c r="D136" s="43"/>
      <c r="E136" s="33" t="s">
        <v>238</v>
      </c>
      <c r="F136" s="25">
        <v>1</v>
      </c>
      <c r="G136" s="26"/>
      <c r="H136" s="27">
        <f t="shared" si="6"/>
        <v>0</v>
      </c>
      <c r="I136" s="28">
        <v>21</v>
      </c>
      <c r="J136" s="27">
        <f t="shared" si="5"/>
        <v>0</v>
      </c>
      <c r="K136" s="30"/>
    </row>
    <row r="137" spans="1:11" s="22" customFormat="1" ht="95.25" customHeight="1">
      <c r="A137" s="23">
        <v>133</v>
      </c>
      <c r="B137" s="43" t="s">
        <v>239</v>
      </c>
      <c r="C137" s="43"/>
      <c r="D137" s="43"/>
      <c r="E137" s="33" t="s">
        <v>240</v>
      </c>
      <c r="F137" s="25">
        <v>2</v>
      </c>
      <c r="G137" s="26"/>
      <c r="H137" s="27">
        <f t="shared" si="6"/>
        <v>0</v>
      </c>
      <c r="I137" s="28">
        <v>21</v>
      </c>
      <c r="J137" s="27">
        <f t="shared" si="5"/>
        <v>0</v>
      </c>
      <c r="K137" s="30"/>
    </row>
    <row r="138" spans="1:11" s="22" customFormat="1" ht="95.25" customHeight="1">
      <c r="A138" s="23">
        <v>134</v>
      </c>
      <c r="B138" s="43" t="s">
        <v>241</v>
      </c>
      <c r="C138" s="43"/>
      <c r="D138" s="43"/>
      <c r="E138" s="33" t="s">
        <v>242</v>
      </c>
      <c r="F138" s="25">
        <v>4</v>
      </c>
      <c r="G138" s="26"/>
      <c r="H138" s="27">
        <f t="shared" si="6"/>
        <v>0</v>
      </c>
      <c r="I138" s="28">
        <v>21</v>
      </c>
      <c r="J138" s="27">
        <f t="shared" si="5"/>
        <v>0</v>
      </c>
      <c r="K138" s="30"/>
    </row>
    <row r="139" spans="1:11" s="22" customFormat="1" ht="95.25" customHeight="1">
      <c r="A139" s="23">
        <v>135</v>
      </c>
      <c r="B139" s="43" t="s">
        <v>243</v>
      </c>
      <c r="C139" s="43"/>
      <c r="D139" s="43"/>
      <c r="E139" s="33" t="s">
        <v>244</v>
      </c>
      <c r="F139" s="25">
        <v>3</v>
      </c>
      <c r="G139" s="26"/>
      <c r="H139" s="27">
        <f t="shared" si="6"/>
        <v>0</v>
      </c>
      <c r="I139" s="28">
        <v>21</v>
      </c>
      <c r="J139" s="27">
        <f t="shared" si="5"/>
        <v>0</v>
      </c>
      <c r="K139" s="30"/>
    </row>
    <row r="140" spans="1:11" s="22" customFormat="1" ht="95.25" customHeight="1">
      <c r="A140" s="23">
        <v>136</v>
      </c>
      <c r="B140" s="43" t="s">
        <v>245</v>
      </c>
      <c r="C140" s="43"/>
      <c r="D140" s="43"/>
      <c r="E140" s="33" t="s">
        <v>246</v>
      </c>
      <c r="F140" s="25">
        <v>2</v>
      </c>
      <c r="G140" s="26"/>
      <c r="H140" s="27">
        <f t="shared" si="6"/>
        <v>0</v>
      </c>
      <c r="I140" s="28">
        <v>21</v>
      </c>
      <c r="J140" s="27">
        <f t="shared" si="5"/>
        <v>0</v>
      </c>
      <c r="K140" s="30"/>
    </row>
    <row r="141" spans="1:11" s="22" customFormat="1" ht="95.25" customHeight="1">
      <c r="A141" s="23">
        <v>137</v>
      </c>
      <c r="B141" s="43" t="s">
        <v>247</v>
      </c>
      <c r="C141" s="43"/>
      <c r="D141" s="43"/>
      <c r="E141" s="33" t="s">
        <v>248</v>
      </c>
      <c r="F141" s="25">
        <v>2</v>
      </c>
      <c r="G141" s="26"/>
      <c r="H141" s="27">
        <f t="shared" si="6"/>
        <v>0</v>
      </c>
      <c r="I141" s="28">
        <v>21</v>
      </c>
      <c r="J141" s="27">
        <f t="shared" si="5"/>
        <v>0</v>
      </c>
      <c r="K141" s="30"/>
    </row>
    <row r="142" spans="1:11" s="22" customFormat="1" ht="95.25" customHeight="1">
      <c r="A142" s="23">
        <v>138</v>
      </c>
      <c r="B142" s="43" t="s">
        <v>249</v>
      </c>
      <c r="C142" s="43"/>
      <c r="D142" s="43"/>
      <c r="E142" s="33" t="s">
        <v>250</v>
      </c>
      <c r="F142" s="25">
        <v>1</v>
      </c>
      <c r="G142" s="26"/>
      <c r="H142" s="27">
        <f t="shared" si="6"/>
        <v>0</v>
      </c>
      <c r="I142" s="28">
        <v>21</v>
      </c>
      <c r="J142" s="27">
        <f t="shared" si="5"/>
        <v>0</v>
      </c>
      <c r="K142" s="30"/>
    </row>
    <row r="143" spans="1:11" s="22" customFormat="1" ht="95.25" customHeight="1">
      <c r="A143" s="23">
        <v>139</v>
      </c>
      <c r="B143" s="43" t="s">
        <v>251</v>
      </c>
      <c r="C143" s="43"/>
      <c r="D143" s="43"/>
      <c r="E143" s="33" t="s">
        <v>252</v>
      </c>
      <c r="F143" s="25">
        <v>6</v>
      </c>
      <c r="G143" s="26"/>
      <c r="H143" s="27">
        <f t="shared" si="6"/>
        <v>0</v>
      </c>
      <c r="I143" s="28">
        <v>21</v>
      </c>
      <c r="J143" s="27">
        <f t="shared" si="5"/>
        <v>0</v>
      </c>
      <c r="K143" s="30"/>
    </row>
    <row r="144" spans="1:11" s="22" customFormat="1" ht="95.25" customHeight="1">
      <c r="A144" s="23">
        <v>140</v>
      </c>
      <c r="B144" s="43" t="s">
        <v>253</v>
      </c>
      <c r="C144" s="43"/>
      <c r="D144" s="43"/>
      <c r="E144" s="33" t="s">
        <v>254</v>
      </c>
      <c r="F144" s="25">
        <v>1</v>
      </c>
      <c r="G144" s="26"/>
      <c r="H144" s="27">
        <f t="shared" si="6"/>
        <v>0</v>
      </c>
      <c r="I144" s="28">
        <v>21</v>
      </c>
      <c r="J144" s="27">
        <f t="shared" si="5"/>
        <v>0</v>
      </c>
      <c r="K144" s="30"/>
    </row>
    <row r="145" spans="1:11" s="22" customFormat="1" ht="95.25" customHeight="1">
      <c r="A145" s="23">
        <v>141</v>
      </c>
      <c r="B145" s="43" t="s">
        <v>255</v>
      </c>
      <c r="C145" s="43"/>
      <c r="D145" s="43"/>
      <c r="E145" s="33" t="s">
        <v>256</v>
      </c>
      <c r="F145" s="25">
        <v>1</v>
      </c>
      <c r="G145" s="26"/>
      <c r="H145" s="27">
        <f t="shared" si="6"/>
        <v>0</v>
      </c>
      <c r="I145" s="28">
        <v>21</v>
      </c>
      <c r="J145" s="27">
        <f t="shared" si="5"/>
        <v>0</v>
      </c>
      <c r="K145" s="30"/>
    </row>
    <row r="146" spans="1:11" s="22" customFormat="1" ht="95.25" customHeight="1">
      <c r="A146" s="23">
        <v>142</v>
      </c>
      <c r="B146" s="43" t="s">
        <v>257</v>
      </c>
      <c r="C146" s="43"/>
      <c r="D146" s="43"/>
      <c r="E146" s="33" t="s">
        <v>258</v>
      </c>
      <c r="F146" s="25">
        <v>1</v>
      </c>
      <c r="G146" s="26"/>
      <c r="H146" s="27">
        <f t="shared" si="6"/>
        <v>0</v>
      </c>
      <c r="I146" s="28">
        <v>21</v>
      </c>
      <c r="J146" s="27">
        <f t="shared" si="5"/>
        <v>0</v>
      </c>
      <c r="K146" s="30"/>
    </row>
    <row r="147" spans="1:11" s="22" customFormat="1" ht="95.25" customHeight="1">
      <c r="A147" s="23">
        <v>143</v>
      </c>
      <c r="B147" s="43" t="s">
        <v>259</v>
      </c>
      <c r="C147" s="43"/>
      <c r="D147" s="43"/>
      <c r="E147" s="33" t="s">
        <v>260</v>
      </c>
      <c r="F147" s="25">
        <v>2</v>
      </c>
      <c r="G147" s="26"/>
      <c r="H147" s="27">
        <f t="shared" si="6"/>
        <v>0</v>
      </c>
      <c r="I147" s="28">
        <v>21</v>
      </c>
      <c r="J147" s="27">
        <f t="shared" si="5"/>
        <v>0</v>
      </c>
      <c r="K147" s="30"/>
    </row>
    <row r="148" spans="1:11" s="22" customFormat="1" ht="95.25" customHeight="1">
      <c r="A148" s="23">
        <v>144</v>
      </c>
      <c r="B148" s="43" t="s">
        <v>261</v>
      </c>
      <c r="C148" s="43"/>
      <c r="D148" s="43"/>
      <c r="E148" s="33" t="s">
        <v>262</v>
      </c>
      <c r="F148" s="25">
        <v>1</v>
      </c>
      <c r="G148" s="26"/>
      <c r="H148" s="27">
        <f t="shared" si="6"/>
        <v>0</v>
      </c>
      <c r="I148" s="28">
        <v>21</v>
      </c>
      <c r="J148" s="27">
        <f t="shared" si="5"/>
        <v>0</v>
      </c>
      <c r="K148" s="30"/>
    </row>
    <row r="149" spans="1:11" s="22" customFormat="1" ht="95.25" customHeight="1">
      <c r="A149" s="23">
        <v>145</v>
      </c>
      <c r="B149" s="43" t="s">
        <v>263</v>
      </c>
      <c r="C149" s="43"/>
      <c r="D149" s="43"/>
      <c r="E149" s="33" t="s">
        <v>264</v>
      </c>
      <c r="F149" s="25">
        <v>1</v>
      </c>
      <c r="G149" s="26"/>
      <c r="H149" s="27">
        <f t="shared" si="6"/>
        <v>0</v>
      </c>
      <c r="I149" s="28">
        <v>21</v>
      </c>
      <c r="J149" s="27">
        <f t="shared" si="5"/>
        <v>0</v>
      </c>
      <c r="K149" s="30"/>
    </row>
    <row r="150" spans="1:11" s="22" customFormat="1" ht="95.25" customHeight="1">
      <c r="A150" s="23">
        <v>146</v>
      </c>
      <c r="B150" s="43" t="s">
        <v>265</v>
      </c>
      <c r="C150" s="43"/>
      <c r="D150" s="43"/>
      <c r="E150" s="33" t="s">
        <v>266</v>
      </c>
      <c r="F150" s="25">
        <v>1</v>
      </c>
      <c r="G150" s="26"/>
      <c r="H150" s="27">
        <f t="shared" si="6"/>
        <v>0</v>
      </c>
      <c r="I150" s="28">
        <v>21</v>
      </c>
      <c r="J150" s="27">
        <f t="shared" si="5"/>
        <v>0</v>
      </c>
      <c r="K150" s="30"/>
    </row>
    <row r="151" spans="1:11" s="22" customFormat="1" ht="95.25" customHeight="1">
      <c r="A151" s="23">
        <v>147</v>
      </c>
      <c r="B151" s="43" t="s">
        <v>267</v>
      </c>
      <c r="C151" s="43"/>
      <c r="D151" s="43"/>
      <c r="E151" s="33" t="s">
        <v>266</v>
      </c>
      <c r="F151" s="25">
        <v>1</v>
      </c>
      <c r="G151" s="26"/>
      <c r="H151" s="27">
        <f t="shared" si="6"/>
        <v>0</v>
      </c>
      <c r="I151" s="28">
        <v>21</v>
      </c>
      <c r="J151" s="27">
        <f t="shared" si="5"/>
        <v>0</v>
      </c>
      <c r="K151" s="30"/>
    </row>
    <row r="152" spans="1:11" s="22" customFormat="1" ht="95.25" customHeight="1">
      <c r="A152" s="23">
        <v>148</v>
      </c>
      <c r="B152" s="43" t="s">
        <v>268</v>
      </c>
      <c r="C152" s="43"/>
      <c r="D152" s="43"/>
      <c r="E152" s="33" t="s">
        <v>266</v>
      </c>
      <c r="F152" s="25">
        <v>1</v>
      </c>
      <c r="G152" s="26"/>
      <c r="H152" s="27">
        <f t="shared" si="6"/>
        <v>0</v>
      </c>
      <c r="I152" s="28">
        <v>21</v>
      </c>
      <c r="J152" s="27">
        <f t="shared" si="5"/>
        <v>0</v>
      </c>
      <c r="K152" s="30"/>
    </row>
    <row r="153" spans="1:11" s="22" customFormat="1" ht="95.25" customHeight="1">
      <c r="A153" s="23">
        <v>149</v>
      </c>
      <c r="B153" s="43" t="s">
        <v>270</v>
      </c>
      <c r="C153" s="43"/>
      <c r="D153" s="43"/>
      <c r="E153" s="33" t="s">
        <v>269</v>
      </c>
      <c r="F153" s="25">
        <v>4</v>
      </c>
      <c r="G153" s="26"/>
      <c r="H153" s="27">
        <f t="shared" si="6"/>
        <v>0</v>
      </c>
      <c r="I153" s="28">
        <v>21</v>
      </c>
      <c r="J153" s="27">
        <f t="shared" si="5"/>
        <v>0</v>
      </c>
      <c r="K153" s="30"/>
    </row>
    <row r="154" spans="1:11" s="22" customFormat="1" ht="95.25" customHeight="1">
      <c r="A154" s="23">
        <v>150</v>
      </c>
      <c r="B154" s="43" t="s">
        <v>271</v>
      </c>
      <c r="C154" s="43"/>
      <c r="D154" s="43"/>
      <c r="E154" s="33" t="s">
        <v>269</v>
      </c>
      <c r="F154" s="25">
        <v>4</v>
      </c>
      <c r="G154" s="26"/>
      <c r="H154" s="27">
        <f t="shared" si="6"/>
        <v>0</v>
      </c>
      <c r="I154" s="28">
        <v>21</v>
      </c>
      <c r="J154" s="27">
        <f t="shared" si="5"/>
        <v>0</v>
      </c>
      <c r="K154" s="30"/>
    </row>
    <row r="155" spans="1:11" s="22" customFormat="1" ht="95.25" customHeight="1">
      <c r="A155" s="23">
        <v>151</v>
      </c>
      <c r="B155" s="43" t="s">
        <v>272</v>
      </c>
      <c r="C155" s="43"/>
      <c r="D155" s="43"/>
      <c r="E155" s="33" t="s">
        <v>273</v>
      </c>
      <c r="F155" s="25">
        <v>7</v>
      </c>
      <c r="G155" s="26"/>
      <c r="H155" s="27">
        <f t="shared" si="6"/>
        <v>0</v>
      </c>
      <c r="I155" s="28">
        <v>21</v>
      </c>
      <c r="J155" s="27">
        <f t="shared" si="5"/>
        <v>0</v>
      </c>
      <c r="K155" s="30"/>
    </row>
    <row r="156" spans="1:11" s="22" customFormat="1" ht="95.25" customHeight="1">
      <c r="A156" s="23">
        <v>152</v>
      </c>
      <c r="B156" s="43" t="s">
        <v>274</v>
      </c>
      <c r="C156" s="43"/>
      <c r="D156" s="43"/>
      <c r="E156" s="33" t="s">
        <v>275</v>
      </c>
      <c r="F156" s="25">
        <v>7</v>
      </c>
      <c r="G156" s="26"/>
      <c r="H156" s="27">
        <f t="shared" si="6"/>
        <v>0</v>
      </c>
      <c r="I156" s="28">
        <v>21</v>
      </c>
      <c r="J156" s="27">
        <f t="shared" si="5"/>
        <v>0</v>
      </c>
      <c r="K156" s="30"/>
    </row>
    <row r="157" spans="1:11" s="22" customFormat="1" ht="95.25" customHeight="1">
      <c r="A157" s="23">
        <v>153</v>
      </c>
      <c r="B157" s="43" t="s">
        <v>276</v>
      </c>
      <c r="C157" s="43"/>
      <c r="D157" s="43"/>
      <c r="E157" s="33" t="s">
        <v>277</v>
      </c>
      <c r="F157" s="25">
        <v>7</v>
      </c>
      <c r="G157" s="26"/>
      <c r="H157" s="27">
        <f t="shared" si="6"/>
        <v>0</v>
      </c>
      <c r="I157" s="28">
        <v>21</v>
      </c>
      <c r="J157" s="27">
        <f t="shared" si="5"/>
        <v>0</v>
      </c>
      <c r="K157" s="30"/>
    </row>
    <row r="158" spans="1:11" s="22" customFormat="1" ht="95.25" customHeight="1">
      <c r="A158" s="23">
        <v>154</v>
      </c>
      <c r="B158" s="43" t="s">
        <v>278</v>
      </c>
      <c r="C158" s="43"/>
      <c r="D158" s="43"/>
      <c r="E158" s="33" t="s">
        <v>279</v>
      </c>
      <c r="F158" s="25">
        <v>7</v>
      </c>
      <c r="G158" s="26"/>
      <c r="H158" s="27">
        <f t="shared" si="6"/>
        <v>0</v>
      </c>
      <c r="I158" s="28">
        <v>21</v>
      </c>
      <c r="J158" s="27">
        <f t="shared" si="5"/>
        <v>0</v>
      </c>
      <c r="K158" s="30"/>
    </row>
    <row r="159" spans="1:11" s="22" customFormat="1" ht="95.25" customHeight="1">
      <c r="A159" s="23">
        <v>155</v>
      </c>
      <c r="B159" s="43" t="s">
        <v>280</v>
      </c>
      <c r="C159" s="43"/>
      <c r="D159" s="43"/>
      <c r="E159" s="33" t="s">
        <v>281</v>
      </c>
      <c r="F159" s="25">
        <v>5</v>
      </c>
      <c r="G159" s="26"/>
      <c r="H159" s="27">
        <f t="shared" si="6"/>
        <v>0</v>
      </c>
      <c r="I159" s="28">
        <v>21</v>
      </c>
      <c r="J159" s="27">
        <f t="shared" si="5"/>
        <v>0</v>
      </c>
      <c r="K159" s="30"/>
    </row>
    <row r="160" spans="1:11" s="22" customFormat="1" ht="95.25" customHeight="1">
      <c r="A160" s="23">
        <v>156</v>
      </c>
      <c r="B160" s="43" t="s">
        <v>282</v>
      </c>
      <c r="C160" s="43"/>
      <c r="D160" s="43"/>
      <c r="E160" s="33" t="s">
        <v>283</v>
      </c>
      <c r="F160" s="25">
        <v>1</v>
      </c>
      <c r="G160" s="26"/>
      <c r="H160" s="27">
        <f t="shared" si="6"/>
        <v>0</v>
      </c>
      <c r="I160" s="28">
        <v>21</v>
      </c>
      <c r="J160" s="27">
        <f t="shared" si="5"/>
        <v>0</v>
      </c>
      <c r="K160" s="30"/>
    </row>
    <row r="161" spans="1:11" s="22" customFormat="1" ht="95.25" customHeight="1">
      <c r="A161" s="23">
        <v>157</v>
      </c>
      <c r="B161" s="43" t="s">
        <v>284</v>
      </c>
      <c r="C161" s="43"/>
      <c r="D161" s="43"/>
      <c r="E161" s="33" t="s">
        <v>285</v>
      </c>
      <c r="F161" s="25">
        <v>2</v>
      </c>
      <c r="G161" s="26"/>
      <c r="H161" s="27">
        <f t="shared" si="6"/>
        <v>0</v>
      </c>
      <c r="I161" s="28">
        <v>21</v>
      </c>
      <c r="J161" s="27">
        <f t="shared" si="5"/>
        <v>0</v>
      </c>
      <c r="K161" s="30"/>
    </row>
    <row r="162" spans="1:11" s="22" customFormat="1" ht="95.25" customHeight="1">
      <c r="A162" s="23">
        <v>158</v>
      </c>
      <c r="B162" s="43" t="s">
        <v>286</v>
      </c>
      <c r="C162" s="43"/>
      <c r="D162" s="43"/>
      <c r="E162" s="33" t="s">
        <v>287</v>
      </c>
      <c r="F162" s="25">
        <v>4</v>
      </c>
      <c r="G162" s="26"/>
      <c r="H162" s="27">
        <f t="shared" si="6"/>
        <v>0</v>
      </c>
      <c r="I162" s="28">
        <v>21</v>
      </c>
      <c r="J162" s="27">
        <f t="shared" si="5"/>
        <v>0</v>
      </c>
      <c r="K162" s="30"/>
    </row>
    <row r="163" spans="1:11" s="22" customFormat="1" ht="95.25" customHeight="1">
      <c r="A163" s="23">
        <v>159</v>
      </c>
      <c r="B163" s="43" t="s">
        <v>288</v>
      </c>
      <c r="C163" s="43"/>
      <c r="D163" s="43"/>
      <c r="E163" s="33" t="s">
        <v>289</v>
      </c>
      <c r="F163" s="25">
        <v>5</v>
      </c>
      <c r="G163" s="26"/>
      <c r="H163" s="27">
        <f t="shared" si="6"/>
        <v>0</v>
      </c>
      <c r="I163" s="28">
        <v>21</v>
      </c>
      <c r="J163" s="27">
        <f t="shared" si="5"/>
        <v>0</v>
      </c>
      <c r="K163" s="30"/>
    </row>
    <row r="164" spans="1:11" s="22" customFormat="1" ht="95.25" customHeight="1">
      <c r="A164" s="23">
        <v>160</v>
      </c>
      <c r="B164" s="43" t="s">
        <v>290</v>
      </c>
      <c r="C164" s="43"/>
      <c r="D164" s="43"/>
      <c r="E164" s="33" t="s">
        <v>291</v>
      </c>
      <c r="F164" s="25">
        <v>5</v>
      </c>
      <c r="G164" s="26"/>
      <c r="H164" s="27">
        <f t="shared" si="6"/>
        <v>0</v>
      </c>
      <c r="I164" s="28">
        <v>21</v>
      </c>
      <c r="J164" s="27">
        <f t="shared" si="5"/>
        <v>0</v>
      </c>
      <c r="K164" s="30"/>
    </row>
    <row r="165" spans="1:11" s="22" customFormat="1" ht="95.25" customHeight="1">
      <c r="A165" s="23">
        <v>161</v>
      </c>
      <c r="B165" s="43" t="s">
        <v>378</v>
      </c>
      <c r="C165" s="43"/>
      <c r="D165" s="43"/>
      <c r="E165" s="33" t="s">
        <v>292</v>
      </c>
      <c r="F165" s="25">
        <v>2</v>
      </c>
      <c r="G165" s="26"/>
      <c r="H165" s="27">
        <f t="shared" si="6"/>
        <v>0</v>
      </c>
      <c r="I165" s="28">
        <v>21</v>
      </c>
      <c r="J165" s="27">
        <f t="shared" si="5"/>
        <v>0</v>
      </c>
      <c r="K165" s="30"/>
    </row>
    <row r="166" spans="1:11" s="22" customFormat="1" ht="95.25" customHeight="1">
      <c r="A166" s="23">
        <v>162</v>
      </c>
      <c r="B166" s="54" t="s">
        <v>293</v>
      </c>
      <c r="C166" s="54"/>
      <c r="D166" s="54"/>
      <c r="E166" s="33" t="s">
        <v>294</v>
      </c>
      <c r="F166" s="25">
        <v>1</v>
      </c>
      <c r="G166" s="26"/>
      <c r="H166" s="27">
        <f t="shared" si="6"/>
        <v>0</v>
      </c>
      <c r="I166" s="28">
        <v>21</v>
      </c>
      <c r="J166" s="27">
        <f t="shared" si="5"/>
        <v>0</v>
      </c>
      <c r="K166" s="30"/>
    </row>
    <row r="167" spans="1:11" s="22" customFormat="1" ht="95.25" customHeight="1">
      <c r="A167" s="23">
        <v>163</v>
      </c>
      <c r="B167" s="54" t="s">
        <v>295</v>
      </c>
      <c r="C167" s="54"/>
      <c r="D167" s="54"/>
      <c r="E167" s="33" t="s">
        <v>296</v>
      </c>
      <c r="F167" s="25">
        <v>2</v>
      </c>
      <c r="G167" s="26"/>
      <c r="H167" s="27">
        <f t="shared" si="6"/>
        <v>0</v>
      </c>
      <c r="I167" s="28">
        <v>21</v>
      </c>
      <c r="J167" s="27">
        <f t="shared" si="5"/>
        <v>0</v>
      </c>
      <c r="K167" s="30"/>
    </row>
    <row r="168" spans="1:11" s="22" customFormat="1" ht="95.25" customHeight="1">
      <c r="A168" s="23">
        <v>164</v>
      </c>
      <c r="B168" s="54" t="s">
        <v>297</v>
      </c>
      <c r="C168" s="54"/>
      <c r="D168" s="54"/>
      <c r="E168" s="33" t="s">
        <v>298</v>
      </c>
      <c r="F168" s="25">
        <v>30</v>
      </c>
      <c r="G168" s="26"/>
      <c r="H168" s="27">
        <f t="shared" si="6"/>
        <v>0</v>
      </c>
      <c r="I168" s="28">
        <v>21</v>
      </c>
      <c r="J168" s="27">
        <f t="shared" si="5"/>
        <v>0</v>
      </c>
      <c r="K168" s="30"/>
    </row>
    <row r="169" spans="1:11" s="22" customFormat="1" ht="95.25" customHeight="1">
      <c r="A169" s="23">
        <v>165</v>
      </c>
      <c r="B169" s="54" t="s">
        <v>299</v>
      </c>
      <c r="C169" s="54"/>
      <c r="D169" s="54"/>
      <c r="E169" s="33" t="s">
        <v>300</v>
      </c>
      <c r="F169" s="25">
        <v>25</v>
      </c>
      <c r="G169" s="26"/>
      <c r="H169" s="27">
        <f t="shared" si="6"/>
        <v>0</v>
      </c>
      <c r="I169" s="28">
        <v>21</v>
      </c>
      <c r="J169" s="27">
        <f t="shared" si="5"/>
        <v>0</v>
      </c>
      <c r="K169" s="30"/>
    </row>
    <row r="170" spans="1:11" s="22" customFormat="1" ht="95.25" customHeight="1">
      <c r="A170" s="23">
        <v>166</v>
      </c>
      <c r="B170" s="54" t="s">
        <v>301</v>
      </c>
      <c r="C170" s="54"/>
      <c r="D170" s="54"/>
      <c r="E170" s="33" t="s">
        <v>302</v>
      </c>
      <c r="F170" s="25">
        <v>5</v>
      </c>
      <c r="G170" s="26"/>
      <c r="H170" s="27">
        <f t="shared" si="6"/>
        <v>0</v>
      </c>
      <c r="I170" s="28">
        <v>21</v>
      </c>
      <c r="J170" s="27">
        <f t="shared" si="5"/>
        <v>0</v>
      </c>
      <c r="K170" s="30"/>
    </row>
    <row r="171" spans="1:11" s="22" customFormat="1" ht="95.25" customHeight="1">
      <c r="A171" s="23">
        <v>167</v>
      </c>
      <c r="B171" s="54" t="s">
        <v>303</v>
      </c>
      <c r="C171" s="54"/>
      <c r="D171" s="54"/>
      <c r="E171" s="33" t="s">
        <v>304</v>
      </c>
      <c r="F171" s="25">
        <v>4</v>
      </c>
      <c r="G171" s="26"/>
      <c r="H171" s="27">
        <f t="shared" si="6"/>
        <v>0</v>
      </c>
      <c r="I171" s="28">
        <v>21</v>
      </c>
      <c r="J171" s="27">
        <f t="shared" si="5"/>
        <v>0</v>
      </c>
      <c r="K171" s="30"/>
    </row>
    <row r="172" spans="1:11" s="22" customFormat="1" ht="95.25" customHeight="1">
      <c r="A172" s="23">
        <v>168</v>
      </c>
      <c r="B172" s="54" t="s">
        <v>305</v>
      </c>
      <c r="C172" s="54"/>
      <c r="D172" s="54"/>
      <c r="E172" s="33" t="s">
        <v>306</v>
      </c>
      <c r="F172" s="25">
        <v>1</v>
      </c>
      <c r="G172" s="26"/>
      <c r="H172" s="27">
        <f t="shared" si="6"/>
        <v>0</v>
      </c>
      <c r="I172" s="28">
        <v>21</v>
      </c>
      <c r="J172" s="27">
        <f t="shared" si="5"/>
        <v>0</v>
      </c>
      <c r="K172" s="30"/>
    </row>
    <row r="173" spans="1:11" s="22" customFormat="1" ht="95.25" customHeight="1">
      <c r="A173" s="23">
        <v>169</v>
      </c>
      <c r="B173" s="54" t="s">
        <v>307</v>
      </c>
      <c r="C173" s="54"/>
      <c r="D173" s="54"/>
      <c r="E173" s="33" t="s">
        <v>308</v>
      </c>
      <c r="F173" s="25">
        <v>1</v>
      </c>
      <c r="G173" s="26"/>
      <c r="H173" s="27">
        <f t="shared" si="6"/>
        <v>0</v>
      </c>
      <c r="I173" s="28">
        <v>21</v>
      </c>
      <c r="J173" s="27">
        <f t="shared" si="5"/>
        <v>0</v>
      </c>
      <c r="K173" s="30"/>
    </row>
    <row r="174" spans="1:11" s="22" customFormat="1" ht="95.25" customHeight="1">
      <c r="A174" s="23">
        <v>170</v>
      </c>
      <c r="B174" s="54" t="s">
        <v>309</v>
      </c>
      <c r="C174" s="54"/>
      <c r="D174" s="54"/>
      <c r="E174" s="33" t="s">
        <v>310</v>
      </c>
      <c r="F174" s="25">
        <v>10</v>
      </c>
      <c r="G174" s="26"/>
      <c r="H174" s="27">
        <f t="shared" si="6"/>
        <v>0</v>
      </c>
      <c r="I174" s="28">
        <v>21</v>
      </c>
      <c r="J174" s="27">
        <f t="shared" si="5"/>
        <v>0</v>
      </c>
      <c r="K174" s="30"/>
    </row>
    <row r="175" spans="1:11" s="22" customFormat="1" ht="95.25" customHeight="1">
      <c r="A175" s="23">
        <v>171</v>
      </c>
      <c r="B175" s="43" t="s">
        <v>379</v>
      </c>
      <c r="C175" s="43"/>
      <c r="D175" s="43"/>
      <c r="E175" s="33" t="s">
        <v>311</v>
      </c>
      <c r="F175" s="25">
        <v>1</v>
      </c>
      <c r="G175" s="26"/>
      <c r="H175" s="27">
        <f t="shared" si="6"/>
        <v>0</v>
      </c>
      <c r="I175" s="28">
        <v>21</v>
      </c>
      <c r="J175" s="27">
        <f t="shared" si="5"/>
        <v>0</v>
      </c>
      <c r="K175" s="30"/>
    </row>
    <row r="176" spans="1:11" s="22" customFormat="1" ht="95.25" customHeight="1">
      <c r="A176" s="23">
        <v>172</v>
      </c>
      <c r="B176" s="43" t="s">
        <v>312</v>
      </c>
      <c r="C176" s="43"/>
      <c r="D176" s="43"/>
      <c r="E176" s="33" t="s">
        <v>313</v>
      </c>
      <c r="F176" s="25">
        <v>10</v>
      </c>
      <c r="G176" s="26"/>
      <c r="H176" s="27">
        <f t="shared" si="6"/>
        <v>0</v>
      </c>
      <c r="I176" s="28">
        <v>21</v>
      </c>
      <c r="J176" s="27">
        <f t="shared" si="5"/>
        <v>0</v>
      </c>
      <c r="K176" s="30"/>
    </row>
    <row r="177" spans="1:11" s="22" customFormat="1" ht="95.25" customHeight="1">
      <c r="A177" s="23">
        <v>173</v>
      </c>
      <c r="B177" s="43" t="s">
        <v>314</v>
      </c>
      <c r="C177" s="43"/>
      <c r="D177" s="43"/>
      <c r="E177" s="33" t="s">
        <v>315</v>
      </c>
      <c r="F177" s="25">
        <v>10</v>
      </c>
      <c r="G177" s="26"/>
      <c r="H177" s="27">
        <f t="shared" si="6"/>
        <v>0</v>
      </c>
      <c r="I177" s="28">
        <v>21</v>
      </c>
      <c r="J177" s="27">
        <f t="shared" si="5"/>
        <v>0</v>
      </c>
      <c r="K177" s="30"/>
    </row>
    <row r="178" spans="1:11" s="22" customFormat="1" ht="95.25" customHeight="1">
      <c r="A178" s="23">
        <v>174</v>
      </c>
      <c r="B178" s="43" t="s">
        <v>316</v>
      </c>
      <c r="C178" s="43"/>
      <c r="D178" s="43"/>
      <c r="E178" s="33" t="s">
        <v>317</v>
      </c>
      <c r="F178" s="25">
        <v>1</v>
      </c>
      <c r="G178" s="26"/>
      <c r="H178" s="27">
        <f t="shared" si="6"/>
        <v>0</v>
      </c>
      <c r="I178" s="28">
        <v>21</v>
      </c>
      <c r="J178" s="27">
        <f t="shared" si="5"/>
        <v>0</v>
      </c>
      <c r="K178" s="30"/>
    </row>
    <row r="179" spans="1:11" s="22" customFormat="1" ht="95.25" customHeight="1">
      <c r="A179" s="23">
        <v>175</v>
      </c>
      <c r="B179" s="43" t="s">
        <v>318</v>
      </c>
      <c r="C179" s="43"/>
      <c r="D179" s="43"/>
      <c r="E179" s="33" t="s">
        <v>317</v>
      </c>
      <c r="F179" s="25">
        <v>1</v>
      </c>
      <c r="G179" s="26"/>
      <c r="H179" s="27">
        <f t="shared" si="6"/>
        <v>0</v>
      </c>
      <c r="I179" s="28">
        <v>21</v>
      </c>
      <c r="J179" s="27">
        <f t="shared" si="5"/>
        <v>0</v>
      </c>
      <c r="K179" s="30"/>
    </row>
    <row r="180" spans="1:11" s="22" customFormat="1" ht="95.25" customHeight="1">
      <c r="A180" s="23">
        <v>176</v>
      </c>
      <c r="B180" s="43" t="s">
        <v>319</v>
      </c>
      <c r="C180" s="43"/>
      <c r="D180" s="43"/>
      <c r="E180" s="33" t="s">
        <v>320</v>
      </c>
      <c r="F180" s="25">
        <v>21</v>
      </c>
      <c r="G180" s="26"/>
      <c r="H180" s="27">
        <f t="shared" si="6"/>
        <v>0</v>
      </c>
      <c r="I180" s="28">
        <v>21</v>
      </c>
      <c r="J180" s="27">
        <f t="shared" si="5"/>
        <v>0</v>
      </c>
      <c r="K180" s="30"/>
    </row>
    <row r="181" spans="1:11" s="22" customFormat="1" ht="95.25" customHeight="1">
      <c r="A181" s="23">
        <v>177</v>
      </c>
      <c r="B181" s="43" t="s">
        <v>321</v>
      </c>
      <c r="C181" s="43"/>
      <c r="D181" s="43"/>
      <c r="E181" s="33" t="s">
        <v>322</v>
      </c>
      <c r="F181" s="25">
        <v>1</v>
      </c>
      <c r="G181" s="26"/>
      <c r="H181" s="27">
        <f t="shared" si="6"/>
        <v>0</v>
      </c>
      <c r="I181" s="28">
        <v>21</v>
      </c>
      <c r="J181" s="27">
        <f t="shared" si="5"/>
        <v>0</v>
      </c>
      <c r="K181" s="30"/>
    </row>
    <row r="182" spans="1:11" s="22" customFormat="1" ht="95.25" customHeight="1">
      <c r="A182" s="23">
        <v>178</v>
      </c>
      <c r="B182" s="43" t="s">
        <v>323</v>
      </c>
      <c r="C182" s="43"/>
      <c r="D182" s="43"/>
      <c r="E182" s="33" t="s">
        <v>324</v>
      </c>
      <c r="F182" s="25">
        <v>1</v>
      </c>
      <c r="G182" s="26"/>
      <c r="H182" s="27">
        <f t="shared" si="6"/>
        <v>0</v>
      </c>
      <c r="I182" s="28">
        <v>21</v>
      </c>
      <c r="J182" s="27">
        <f t="shared" si="5"/>
        <v>0</v>
      </c>
      <c r="K182" s="30"/>
    </row>
    <row r="183" spans="1:11" s="22" customFormat="1" ht="95.25" customHeight="1">
      <c r="A183" s="23">
        <v>179</v>
      </c>
      <c r="B183" s="43" t="s">
        <v>325</v>
      </c>
      <c r="C183" s="43"/>
      <c r="D183" s="43"/>
      <c r="E183" s="33" t="s">
        <v>326</v>
      </c>
      <c r="F183" s="25">
        <v>1</v>
      </c>
      <c r="G183" s="26"/>
      <c r="H183" s="27">
        <f t="shared" si="6"/>
        <v>0</v>
      </c>
      <c r="I183" s="28">
        <v>21</v>
      </c>
      <c r="J183" s="27">
        <f t="shared" si="5"/>
        <v>0</v>
      </c>
      <c r="K183" s="30"/>
    </row>
    <row r="184" spans="1:11" s="22" customFormat="1" ht="95.25" customHeight="1">
      <c r="A184" s="23">
        <v>180</v>
      </c>
      <c r="B184" s="43" t="s">
        <v>327</v>
      </c>
      <c r="C184" s="43"/>
      <c r="D184" s="43"/>
      <c r="E184" s="33" t="s">
        <v>328</v>
      </c>
      <c r="F184" s="25">
        <v>1</v>
      </c>
      <c r="G184" s="26"/>
      <c r="H184" s="27">
        <f t="shared" si="6"/>
        <v>0</v>
      </c>
      <c r="I184" s="28">
        <v>21</v>
      </c>
      <c r="J184" s="27">
        <f t="shared" si="5"/>
        <v>0</v>
      </c>
      <c r="K184" s="30"/>
    </row>
    <row r="185" spans="1:11" s="22" customFormat="1" ht="95.25" customHeight="1">
      <c r="A185" s="23">
        <v>181</v>
      </c>
      <c r="B185" s="43" t="s">
        <v>329</v>
      </c>
      <c r="C185" s="43"/>
      <c r="D185" s="43"/>
      <c r="E185" s="33" t="s">
        <v>330</v>
      </c>
      <c r="F185" s="25">
        <v>1</v>
      </c>
      <c r="G185" s="26"/>
      <c r="H185" s="27">
        <f t="shared" si="6"/>
        <v>0</v>
      </c>
      <c r="I185" s="28">
        <v>21</v>
      </c>
      <c r="J185" s="27">
        <f t="shared" si="5"/>
        <v>0</v>
      </c>
      <c r="K185" s="30"/>
    </row>
    <row r="186" spans="1:11" s="22" customFormat="1" ht="95.25" customHeight="1">
      <c r="A186" s="23">
        <v>182</v>
      </c>
      <c r="B186" s="43" t="s">
        <v>331</v>
      </c>
      <c r="C186" s="43"/>
      <c r="D186" s="43"/>
      <c r="E186" s="33" t="s">
        <v>332</v>
      </c>
      <c r="F186" s="25">
        <v>1</v>
      </c>
      <c r="G186" s="26"/>
      <c r="H186" s="27">
        <f t="shared" si="6"/>
        <v>0</v>
      </c>
      <c r="I186" s="28">
        <v>21</v>
      </c>
      <c r="J186" s="27">
        <f t="shared" si="5"/>
        <v>0</v>
      </c>
      <c r="K186" s="29"/>
    </row>
    <row r="187" spans="1:11" s="22" customFormat="1" ht="95.25" customHeight="1">
      <c r="A187" s="23">
        <v>183</v>
      </c>
      <c r="B187" s="43" t="s">
        <v>333</v>
      </c>
      <c r="C187" s="43"/>
      <c r="D187" s="43"/>
      <c r="E187" s="33" t="s">
        <v>334</v>
      </c>
      <c r="F187" s="25">
        <v>1</v>
      </c>
      <c r="G187" s="26"/>
      <c r="H187" s="27">
        <f t="shared" si="6"/>
        <v>0</v>
      </c>
      <c r="I187" s="28">
        <v>21</v>
      </c>
      <c r="J187" s="27">
        <f t="shared" si="5"/>
        <v>0</v>
      </c>
      <c r="K187" s="29"/>
    </row>
    <row r="188" spans="1:11" s="22" customFormat="1" ht="95.25" customHeight="1">
      <c r="A188" s="23">
        <v>184</v>
      </c>
      <c r="B188" s="43" t="s">
        <v>335</v>
      </c>
      <c r="C188" s="43"/>
      <c r="D188" s="43"/>
      <c r="E188" s="33" t="s">
        <v>336</v>
      </c>
      <c r="F188" s="25">
        <v>1</v>
      </c>
      <c r="G188" s="26"/>
      <c r="H188" s="27">
        <f t="shared" si="6"/>
        <v>0</v>
      </c>
      <c r="I188" s="28">
        <v>21</v>
      </c>
      <c r="J188" s="27">
        <f t="shared" si="5"/>
        <v>0</v>
      </c>
      <c r="K188" s="29"/>
    </row>
    <row r="189" spans="1:11" s="22" customFormat="1" ht="95.25" customHeight="1">
      <c r="A189" s="23">
        <v>185</v>
      </c>
      <c r="B189" s="43" t="s">
        <v>337</v>
      </c>
      <c r="C189" s="43"/>
      <c r="D189" s="43"/>
      <c r="E189" s="33" t="s">
        <v>338</v>
      </c>
      <c r="F189" s="25">
        <v>1</v>
      </c>
      <c r="G189" s="26"/>
      <c r="H189" s="27">
        <f t="shared" si="6"/>
        <v>0</v>
      </c>
      <c r="I189" s="28">
        <v>21</v>
      </c>
      <c r="J189" s="27">
        <f t="shared" si="5"/>
        <v>0</v>
      </c>
      <c r="K189" s="30"/>
    </row>
    <row r="190" spans="1:11" s="22" customFormat="1" ht="95.25" customHeight="1">
      <c r="A190" s="23">
        <v>186</v>
      </c>
      <c r="B190" s="43" t="s">
        <v>339</v>
      </c>
      <c r="C190" s="43"/>
      <c r="D190" s="43"/>
      <c r="E190" s="33" t="s">
        <v>340</v>
      </c>
      <c r="F190" s="25">
        <v>1</v>
      </c>
      <c r="G190" s="26"/>
      <c r="H190" s="27">
        <f t="shared" si="6"/>
        <v>0</v>
      </c>
      <c r="I190" s="28">
        <v>21</v>
      </c>
      <c r="J190" s="27">
        <f t="shared" si="5"/>
        <v>0</v>
      </c>
      <c r="K190" s="30"/>
    </row>
    <row r="191" spans="1:11" s="22" customFormat="1" ht="95.25" customHeight="1">
      <c r="A191" s="23">
        <v>187</v>
      </c>
      <c r="B191" s="43" t="s">
        <v>341</v>
      </c>
      <c r="C191" s="43"/>
      <c r="D191" s="43"/>
      <c r="E191" s="33" t="s">
        <v>342</v>
      </c>
      <c r="F191" s="25">
        <v>1</v>
      </c>
      <c r="G191" s="26"/>
      <c r="H191" s="27">
        <f t="shared" si="6"/>
        <v>0</v>
      </c>
      <c r="I191" s="28">
        <v>21</v>
      </c>
      <c r="J191" s="27">
        <f t="shared" si="5"/>
        <v>0</v>
      </c>
      <c r="K191" s="30"/>
    </row>
    <row r="192" spans="1:11" s="22" customFormat="1" ht="95.25" customHeight="1">
      <c r="A192" s="23">
        <v>188</v>
      </c>
      <c r="B192" s="43" t="s">
        <v>343</v>
      </c>
      <c r="C192" s="43"/>
      <c r="D192" s="43"/>
      <c r="E192" s="33" t="s">
        <v>344</v>
      </c>
      <c r="F192" s="25">
        <v>1</v>
      </c>
      <c r="G192" s="26"/>
      <c r="H192" s="27">
        <f t="shared" si="6"/>
        <v>0</v>
      </c>
      <c r="I192" s="28">
        <v>21</v>
      </c>
      <c r="J192" s="27">
        <f t="shared" si="5"/>
        <v>0</v>
      </c>
      <c r="K192" s="30"/>
    </row>
    <row r="193" spans="1:11" s="22" customFormat="1" ht="95.25" customHeight="1">
      <c r="A193" s="23">
        <v>189</v>
      </c>
      <c r="B193" s="43" t="s">
        <v>345</v>
      </c>
      <c r="C193" s="43"/>
      <c r="D193" s="43"/>
      <c r="E193" s="33" t="s">
        <v>346</v>
      </c>
      <c r="F193" s="25">
        <v>1</v>
      </c>
      <c r="G193" s="26"/>
      <c r="H193" s="27">
        <f t="shared" si="6"/>
        <v>0</v>
      </c>
      <c r="I193" s="28">
        <v>21</v>
      </c>
      <c r="J193" s="27">
        <f t="shared" si="5"/>
        <v>0</v>
      </c>
      <c r="K193" s="30"/>
    </row>
    <row r="194" spans="1:11" s="22" customFormat="1" ht="95.25" customHeight="1">
      <c r="A194" s="23">
        <v>190</v>
      </c>
      <c r="B194" s="43" t="s">
        <v>347</v>
      </c>
      <c r="C194" s="43"/>
      <c r="D194" s="43"/>
      <c r="E194" s="33" t="s">
        <v>346</v>
      </c>
      <c r="F194" s="25">
        <v>1</v>
      </c>
      <c r="G194" s="26"/>
      <c r="H194" s="27">
        <f t="shared" si="6"/>
        <v>0</v>
      </c>
      <c r="I194" s="28">
        <v>21</v>
      </c>
      <c r="J194" s="27">
        <f t="shared" si="5"/>
        <v>0</v>
      </c>
      <c r="K194" s="30"/>
    </row>
    <row r="195" spans="1:11" s="22" customFormat="1" ht="95.25" customHeight="1">
      <c r="A195" s="23">
        <v>191</v>
      </c>
      <c r="B195" s="43" t="s">
        <v>348</v>
      </c>
      <c r="C195" s="43"/>
      <c r="D195" s="43"/>
      <c r="E195" s="33" t="s">
        <v>349</v>
      </c>
      <c r="F195" s="25">
        <v>1</v>
      </c>
      <c r="G195" s="26"/>
      <c r="H195" s="27">
        <f t="shared" si="6"/>
        <v>0</v>
      </c>
      <c r="I195" s="28">
        <v>21</v>
      </c>
      <c r="J195" s="27">
        <f t="shared" si="5"/>
        <v>0</v>
      </c>
      <c r="K195" s="30"/>
    </row>
    <row r="196" spans="1:11" s="22" customFormat="1" ht="95.25" customHeight="1">
      <c r="A196" s="23">
        <v>192</v>
      </c>
      <c r="B196" s="43" t="s">
        <v>348</v>
      </c>
      <c r="C196" s="43"/>
      <c r="D196" s="43"/>
      <c r="E196" s="33" t="s">
        <v>349</v>
      </c>
      <c r="F196" s="25">
        <v>1</v>
      </c>
      <c r="G196" s="26"/>
      <c r="H196" s="27">
        <f t="shared" si="6"/>
        <v>0</v>
      </c>
      <c r="I196" s="28">
        <v>21</v>
      </c>
      <c r="J196" s="27">
        <f t="shared" si="5"/>
        <v>0</v>
      </c>
      <c r="K196" s="30"/>
    </row>
    <row r="197" spans="1:11" s="22" customFormat="1" ht="95.25" customHeight="1">
      <c r="A197" s="23">
        <v>193</v>
      </c>
      <c r="B197" s="43" t="s">
        <v>350</v>
      </c>
      <c r="C197" s="43"/>
      <c r="D197" s="43"/>
      <c r="E197" s="33" t="s">
        <v>351</v>
      </c>
      <c r="F197" s="25">
        <v>1</v>
      </c>
      <c r="G197" s="26"/>
      <c r="H197" s="27">
        <f t="shared" si="6"/>
        <v>0</v>
      </c>
      <c r="I197" s="28">
        <v>21</v>
      </c>
      <c r="J197" s="27">
        <f t="shared" si="5"/>
        <v>0</v>
      </c>
      <c r="K197" s="29"/>
    </row>
    <row r="198" spans="1:11" s="22" customFormat="1" ht="133.5" customHeight="1">
      <c r="A198" s="23">
        <v>194</v>
      </c>
      <c r="B198" s="43" t="s">
        <v>352</v>
      </c>
      <c r="C198" s="43"/>
      <c r="D198" s="43"/>
      <c r="E198" s="33" t="s">
        <v>353</v>
      </c>
      <c r="F198" s="25">
        <v>1</v>
      </c>
      <c r="G198" s="26"/>
      <c r="H198" s="27">
        <f t="shared" si="6"/>
        <v>0</v>
      </c>
      <c r="I198" s="28">
        <v>21</v>
      </c>
      <c r="J198" s="27">
        <f t="shared" si="5"/>
        <v>0</v>
      </c>
      <c r="K198" s="29"/>
    </row>
    <row r="199" spans="1:11" s="22" customFormat="1" ht="112.5" customHeight="1">
      <c r="A199" s="23">
        <v>195</v>
      </c>
      <c r="B199" s="43" t="s">
        <v>354</v>
      </c>
      <c r="C199" s="43"/>
      <c r="D199" s="43"/>
      <c r="E199" s="33" t="s">
        <v>355</v>
      </c>
      <c r="F199" s="25">
        <v>3</v>
      </c>
      <c r="G199" s="26"/>
      <c r="H199" s="27">
        <f t="shared" si="6"/>
        <v>0</v>
      </c>
      <c r="I199" s="28">
        <v>21</v>
      </c>
      <c r="J199" s="27">
        <f t="shared" si="5"/>
        <v>0</v>
      </c>
      <c r="K199" s="30"/>
    </row>
    <row r="200" spans="1:11" s="22" customFormat="1" ht="109.5" customHeight="1">
      <c r="A200" s="23">
        <v>196</v>
      </c>
      <c r="B200" s="43" t="s">
        <v>356</v>
      </c>
      <c r="C200" s="43"/>
      <c r="D200" s="43"/>
      <c r="E200" s="33" t="s">
        <v>357</v>
      </c>
      <c r="F200" s="25">
        <v>1</v>
      </c>
      <c r="G200" s="26"/>
      <c r="H200" s="27">
        <f t="shared" si="6"/>
        <v>0</v>
      </c>
      <c r="I200" s="28">
        <v>21</v>
      </c>
      <c r="J200" s="27">
        <f t="shared" si="5"/>
        <v>0</v>
      </c>
      <c r="K200" s="30"/>
    </row>
    <row r="201" spans="1:11" s="22" customFormat="1" ht="109.5" customHeight="1">
      <c r="A201" s="23">
        <v>197</v>
      </c>
      <c r="B201" s="43" t="s">
        <v>358</v>
      </c>
      <c r="C201" s="43"/>
      <c r="D201" s="43"/>
      <c r="E201" s="33" t="s">
        <v>359</v>
      </c>
      <c r="F201" s="25">
        <v>1</v>
      </c>
      <c r="G201" s="26"/>
      <c r="H201" s="27">
        <f t="shared" si="6"/>
        <v>0</v>
      </c>
      <c r="I201" s="28">
        <v>21</v>
      </c>
      <c r="J201" s="27">
        <f t="shared" si="5"/>
        <v>0</v>
      </c>
      <c r="K201" s="30"/>
    </row>
    <row r="202" spans="1:11" s="22" customFormat="1" ht="109.5" customHeight="1">
      <c r="A202" s="23">
        <v>198</v>
      </c>
      <c r="B202" s="43" t="s">
        <v>380</v>
      </c>
      <c r="C202" s="43"/>
      <c r="D202" s="43"/>
      <c r="E202" s="33" t="s">
        <v>360</v>
      </c>
      <c r="F202" s="25">
        <v>1</v>
      </c>
      <c r="G202" s="26"/>
      <c r="H202" s="27">
        <f t="shared" si="6"/>
        <v>0</v>
      </c>
      <c r="I202" s="28">
        <v>21</v>
      </c>
      <c r="J202" s="27">
        <f t="shared" si="5"/>
        <v>0</v>
      </c>
      <c r="K202" s="30"/>
    </row>
    <row r="203" spans="1:11" s="22" customFormat="1" ht="109.5" customHeight="1">
      <c r="A203" s="23">
        <v>199</v>
      </c>
      <c r="B203" s="43" t="s">
        <v>381</v>
      </c>
      <c r="C203" s="43"/>
      <c r="D203" s="43"/>
      <c r="E203" s="33" t="s">
        <v>361</v>
      </c>
      <c r="F203" s="25">
        <v>1</v>
      </c>
      <c r="G203" s="26"/>
      <c r="H203" s="27">
        <f t="shared" si="6"/>
        <v>0</v>
      </c>
      <c r="I203" s="28">
        <v>21</v>
      </c>
      <c r="J203" s="27">
        <f t="shared" si="5"/>
        <v>0</v>
      </c>
      <c r="K203" s="30"/>
    </row>
    <row r="204" spans="1:11" s="22" customFormat="1" ht="109.5" customHeight="1">
      <c r="A204" s="23">
        <v>200</v>
      </c>
      <c r="B204" s="43" t="s">
        <v>382</v>
      </c>
      <c r="C204" s="43"/>
      <c r="D204" s="43"/>
      <c r="E204" s="33" t="s">
        <v>362</v>
      </c>
      <c r="F204" s="25">
        <v>1</v>
      </c>
      <c r="G204" s="26"/>
      <c r="H204" s="27">
        <f t="shared" si="6"/>
        <v>0</v>
      </c>
      <c r="I204" s="28">
        <v>21</v>
      </c>
      <c r="J204" s="27">
        <f t="shared" si="5"/>
        <v>0</v>
      </c>
      <c r="K204" s="30"/>
    </row>
    <row r="205" spans="1:11" s="22" customFormat="1" ht="109.5" customHeight="1">
      <c r="A205" s="23">
        <v>201</v>
      </c>
      <c r="B205" s="43" t="s">
        <v>383</v>
      </c>
      <c r="C205" s="43"/>
      <c r="D205" s="43"/>
      <c r="E205" s="33" t="s">
        <v>363</v>
      </c>
      <c r="F205" s="25">
        <v>1</v>
      </c>
      <c r="G205" s="26"/>
      <c r="H205" s="27">
        <f t="shared" si="6"/>
        <v>0</v>
      </c>
      <c r="I205" s="28">
        <v>21</v>
      </c>
      <c r="J205" s="27">
        <f t="shared" si="5"/>
        <v>0</v>
      </c>
      <c r="K205" s="30"/>
    </row>
    <row r="206" spans="1:11" s="22" customFormat="1" ht="109.5" customHeight="1">
      <c r="A206" s="23">
        <v>202</v>
      </c>
      <c r="B206" s="43" t="s">
        <v>364</v>
      </c>
      <c r="C206" s="43"/>
      <c r="D206" s="43"/>
      <c r="E206" s="33" t="s">
        <v>365</v>
      </c>
      <c r="F206" s="25">
        <v>1</v>
      </c>
      <c r="G206" s="26"/>
      <c r="H206" s="27">
        <f t="shared" si="6"/>
        <v>0</v>
      </c>
      <c r="I206" s="28">
        <v>21</v>
      </c>
      <c r="J206" s="27">
        <f t="shared" si="5"/>
        <v>0</v>
      </c>
      <c r="K206" s="30"/>
    </row>
    <row r="207" spans="1:11" s="22" customFormat="1" ht="109.5" customHeight="1">
      <c r="A207" s="23">
        <v>203</v>
      </c>
      <c r="B207" s="43" t="s">
        <v>366</v>
      </c>
      <c r="C207" s="43"/>
      <c r="D207" s="43"/>
      <c r="E207" s="33" t="s">
        <v>367</v>
      </c>
      <c r="F207" s="25">
        <v>1</v>
      </c>
      <c r="G207" s="26"/>
      <c r="H207" s="27">
        <f t="shared" si="6"/>
        <v>0</v>
      </c>
      <c r="I207" s="28">
        <v>21</v>
      </c>
      <c r="J207" s="27">
        <f t="shared" si="5"/>
        <v>0</v>
      </c>
      <c r="K207" s="30"/>
    </row>
    <row r="208" spans="1:11" s="22" customFormat="1" ht="109.5" customHeight="1">
      <c r="A208" s="23">
        <v>204</v>
      </c>
      <c r="B208" s="43" t="s">
        <v>368</v>
      </c>
      <c r="C208" s="43"/>
      <c r="D208" s="43"/>
      <c r="E208" s="33" t="s">
        <v>369</v>
      </c>
      <c r="F208" s="25">
        <v>1</v>
      </c>
      <c r="G208" s="26"/>
      <c r="H208" s="27">
        <f t="shared" si="6"/>
        <v>0</v>
      </c>
      <c r="I208" s="28">
        <v>21</v>
      </c>
      <c r="J208" s="27">
        <f t="shared" si="5"/>
        <v>0</v>
      </c>
      <c r="K208" s="29"/>
    </row>
    <row r="209" spans="1:11" s="22" customFormat="1" ht="109.5" customHeight="1">
      <c r="A209" s="23">
        <v>205</v>
      </c>
      <c r="B209" s="43" t="s">
        <v>370</v>
      </c>
      <c r="C209" s="43"/>
      <c r="D209" s="43"/>
      <c r="E209" s="33" t="s">
        <v>371</v>
      </c>
      <c r="F209" s="25">
        <v>1</v>
      </c>
      <c r="G209" s="26"/>
      <c r="H209" s="27">
        <f t="shared" si="6"/>
        <v>0</v>
      </c>
      <c r="I209" s="28">
        <v>21</v>
      </c>
      <c r="J209" s="27">
        <f t="shared" si="5"/>
        <v>0</v>
      </c>
      <c r="K209" s="30"/>
    </row>
    <row r="210" spans="1:11" s="6" customFormat="1">
      <c r="A210" s="38"/>
      <c r="B210" s="47"/>
      <c r="C210" s="48"/>
      <c r="D210" s="49"/>
      <c r="E210" s="39" t="s">
        <v>5</v>
      </c>
      <c r="F210" s="36"/>
      <c r="G210" s="36"/>
      <c r="H210" s="40">
        <f>SUM(H5:H209)</f>
        <v>0</v>
      </c>
      <c r="I210" s="36"/>
      <c r="J210" s="36"/>
      <c r="K210" s="36"/>
    </row>
  </sheetData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cale="70" showGridLines="0" fitToPage="1" hiddenRows="1" hiddenColumns="1">
      <pane ySplit="12" topLeftCell="A13" activePane="bottomLeft" state="frozen"/>
      <selection pane="bottomLeft" activeCell="A13" sqref="A13"/>
      <pageMargins left="0.59055118110236227" right="0.59055118110236227" top="0.59055118110236227" bottom="0.59055118110236227" header="0.51181102362204722" footer="0.51181102362204722"/>
      <printOptions horizontalCentered="1"/>
      <pageSetup paperSize="9" scale="77" fitToHeight="999" orientation="landscape" errors="blank" r:id="rId1"/>
      <headerFooter alignWithMargins="0"/>
    </customSheetView>
    <customSheetView guid="{82B4F4D9-5370-4303-A97E-2A49E01AF629}" scale="70" showGridLines="0" fitToPage="1" hiddenRows="1" hiddenColumns="1">
      <pane ySplit="12" topLeftCell="A453" activePane="bottomLeft" state="frozen"/>
      <selection pane="bottomLeft" activeCell="E448" sqref="E448"/>
      <pageMargins left="0.59055118110236227" right="0.59055118110236227" top="0.59055118110236227" bottom="0.59055118110236227" header="0.51181102362204722" footer="0.51181102362204722"/>
      <printOptions horizontalCentered="1"/>
      <pageSetup paperSize="9" scale="77" fitToHeight="999" orientation="landscape" errors="blank" r:id="rId2"/>
      <headerFooter alignWithMargins="0"/>
    </customSheetView>
    <customSheetView guid="{D6CFA044-0C8C-4ECE-96A2-AFF3DD5E0425}" scale="70" showPageBreaks="1" showGridLines="0" fitToPage="1" printArea="1" hiddenRows="1" hiddenColumns="1">
      <pane ySplit="12" topLeftCell="A13" activePane="bottomLeft" state="frozen"/>
      <selection pane="bottomLeft" activeCell="A13" sqref="A13"/>
      <pageMargins left="0.59055118110236227" right="0.59055118110236227" top="0.59055118110236227" bottom="0.59055118110236227" header="0.51181102362204722" footer="0.51181102362204722"/>
      <printOptions horizontalCentered="1"/>
      <pageSetup paperSize="9" scale="77" fitToHeight="999" orientation="landscape" errors="blank" r:id="rId3"/>
      <headerFooter alignWithMargins="0"/>
    </customSheetView>
  </customSheetViews>
  <mergeCells count="207">
    <mergeCell ref="B183:D183"/>
    <mergeCell ref="B184:D184"/>
    <mergeCell ref="B185:D185"/>
    <mergeCell ref="B178:D178"/>
    <mergeCell ref="B179:D179"/>
    <mergeCell ref="B180:D180"/>
    <mergeCell ref="B181:D181"/>
    <mergeCell ref="B182:D182"/>
    <mergeCell ref="B173:D173"/>
    <mergeCell ref="B174:D174"/>
    <mergeCell ref="B175:D175"/>
    <mergeCell ref="B176:D176"/>
    <mergeCell ref="B177:D177"/>
    <mergeCell ref="B168:D168"/>
    <mergeCell ref="B169:D169"/>
    <mergeCell ref="B170:D170"/>
    <mergeCell ref="B171:D171"/>
    <mergeCell ref="B172:D172"/>
    <mergeCell ref="B163:D163"/>
    <mergeCell ref="B164:D164"/>
    <mergeCell ref="B165:D165"/>
    <mergeCell ref="B166:D166"/>
    <mergeCell ref="B167:D167"/>
    <mergeCell ref="B158:D158"/>
    <mergeCell ref="B159:D159"/>
    <mergeCell ref="B160:D160"/>
    <mergeCell ref="B161:D161"/>
    <mergeCell ref="B162:D162"/>
    <mergeCell ref="B153:D153"/>
    <mergeCell ref="B154:D154"/>
    <mergeCell ref="B155:D155"/>
    <mergeCell ref="B156:D156"/>
    <mergeCell ref="B157:D157"/>
    <mergeCell ref="B148:D148"/>
    <mergeCell ref="B149:D149"/>
    <mergeCell ref="B150:D150"/>
    <mergeCell ref="B151:D151"/>
    <mergeCell ref="B152:D152"/>
    <mergeCell ref="B143:D143"/>
    <mergeCell ref="B144:D144"/>
    <mergeCell ref="B145:D145"/>
    <mergeCell ref="B146:D146"/>
    <mergeCell ref="B147:D147"/>
    <mergeCell ref="B138:D138"/>
    <mergeCell ref="B139:D139"/>
    <mergeCell ref="B140:D140"/>
    <mergeCell ref="B141:D141"/>
    <mergeCell ref="B142:D142"/>
    <mergeCell ref="B133:D133"/>
    <mergeCell ref="B134:D134"/>
    <mergeCell ref="B135:D135"/>
    <mergeCell ref="B136:D136"/>
    <mergeCell ref="B137:D137"/>
    <mergeCell ref="B128:D128"/>
    <mergeCell ref="B129:D129"/>
    <mergeCell ref="B130:D130"/>
    <mergeCell ref="B131:D131"/>
    <mergeCell ref="B132:D132"/>
    <mergeCell ref="B123:D123"/>
    <mergeCell ref="B124:D124"/>
    <mergeCell ref="B125:D125"/>
    <mergeCell ref="B126:D126"/>
    <mergeCell ref="B127:D127"/>
    <mergeCell ref="B27:D27"/>
    <mergeCell ref="B28:D28"/>
    <mergeCell ref="B29:D29"/>
    <mergeCell ref="B30:D30"/>
    <mergeCell ref="B31:D31"/>
    <mergeCell ref="B32:D32"/>
    <mergeCell ref="B99:D99"/>
    <mergeCell ref="B100:D100"/>
    <mergeCell ref="B101:D101"/>
    <mergeCell ref="B94:D94"/>
    <mergeCell ref="B95:D95"/>
    <mergeCell ref="B96:D96"/>
    <mergeCell ref="B97:D97"/>
    <mergeCell ref="B98:D98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3:D3"/>
    <mergeCell ref="B5:D5"/>
    <mergeCell ref="B6:D6"/>
    <mergeCell ref="B7:D7"/>
    <mergeCell ref="B8:D8"/>
    <mergeCell ref="B14:D14"/>
    <mergeCell ref="B15:D15"/>
    <mergeCell ref="B16:D16"/>
    <mergeCell ref="B17:D17"/>
    <mergeCell ref="B12:D12"/>
    <mergeCell ref="B10:D10"/>
    <mergeCell ref="B9:D9"/>
    <mergeCell ref="B13:D13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4:D64"/>
    <mergeCell ref="B65:D65"/>
    <mergeCell ref="B66:D66"/>
    <mergeCell ref="B67:D67"/>
    <mergeCell ref="B59:D59"/>
    <mergeCell ref="B60:D60"/>
    <mergeCell ref="B61:D61"/>
    <mergeCell ref="B62:D62"/>
    <mergeCell ref="B63:D63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193:D193"/>
    <mergeCell ref="B113:D113"/>
    <mergeCell ref="B104:D104"/>
    <mergeCell ref="B105:D105"/>
    <mergeCell ref="B106:D106"/>
    <mergeCell ref="B107:D107"/>
    <mergeCell ref="B108:D108"/>
    <mergeCell ref="B119:D119"/>
    <mergeCell ref="B120:D120"/>
    <mergeCell ref="B121:D121"/>
    <mergeCell ref="B122:D122"/>
    <mergeCell ref="B114:D114"/>
    <mergeCell ref="B115:D115"/>
    <mergeCell ref="B116:D116"/>
    <mergeCell ref="B117:D117"/>
    <mergeCell ref="B194:D194"/>
    <mergeCell ref="B78:D78"/>
    <mergeCell ref="B79:D79"/>
    <mergeCell ref="B80:D80"/>
    <mergeCell ref="B81:D81"/>
    <mergeCell ref="B82:D82"/>
    <mergeCell ref="B88:D88"/>
    <mergeCell ref="B83:D83"/>
    <mergeCell ref="B84:D84"/>
    <mergeCell ref="B85:D85"/>
    <mergeCell ref="B86:D86"/>
    <mergeCell ref="B87:D87"/>
    <mergeCell ref="B89:D89"/>
    <mergeCell ref="B90:D90"/>
    <mergeCell ref="B91:D91"/>
    <mergeCell ref="B92:D92"/>
    <mergeCell ref="B93:D93"/>
    <mergeCell ref="B102:D102"/>
    <mergeCell ref="B103:D103"/>
    <mergeCell ref="B109:D109"/>
    <mergeCell ref="B110:D110"/>
    <mergeCell ref="B111:D111"/>
    <mergeCell ref="B112:D112"/>
    <mergeCell ref="B118:D118"/>
    <mergeCell ref="B204:D204"/>
    <mergeCell ref="B205:D205"/>
    <mergeCell ref="B206:D206"/>
    <mergeCell ref="B207:D207"/>
    <mergeCell ref="B208:D208"/>
    <mergeCell ref="B209:D209"/>
    <mergeCell ref="B11:D11"/>
    <mergeCell ref="B210:D210"/>
    <mergeCell ref="B195:D195"/>
    <mergeCell ref="B196:D196"/>
    <mergeCell ref="B197:D197"/>
    <mergeCell ref="B198:D198"/>
    <mergeCell ref="B199:D199"/>
    <mergeCell ref="B200:D200"/>
    <mergeCell ref="B201:D201"/>
    <mergeCell ref="B202:D202"/>
    <mergeCell ref="B203:D203"/>
    <mergeCell ref="B186:D186"/>
    <mergeCell ref="B187:D187"/>
    <mergeCell ref="B188:D188"/>
    <mergeCell ref="B189:D189"/>
    <mergeCell ref="B190:D190"/>
    <mergeCell ref="B191:D191"/>
    <mergeCell ref="B192:D192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65" fitToHeight="999" orientation="landscape" errors="blank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/>
  <dimension ref="A1"/>
  <sheetViews>
    <sheetView workbookViewId="0"/>
  </sheetViews>
  <sheetFormatPr defaultRowHeight="12.75"/>
  <sheetData/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tate="hidden">
      <pageMargins left="0.69999998807907104" right="0.69999998807907104" top="0.75" bottom="0.75" header="0.30000001192092896" footer="0.30000001192092896"/>
      <pageSetup errors="blank"/>
    </customSheetView>
    <customSheetView guid="{82B4F4D9-5370-4303-A97E-2A49E01AF629}" state="hidden">
      <pageMargins left="0.69999998807907104" right="0.69999998807907104" top="0.75" bottom="0.75" header="0.30000001192092896" footer="0.30000001192092896"/>
      <pageSetup errors="blank"/>
    </customSheetView>
    <customSheetView guid="{D6CFA044-0C8C-4ECE-96A2-AFF3DD5E0425}" state="hidden">
      <pageMargins left="0.69999998807907104" right="0.69999998807907104" top="0.75" bottom="0.75" header="0.30000001192092896" footer="0.30000001192092896"/>
      <pageSetup errors="blank"/>
    </customSheetView>
  </customSheetViews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1A117082-AE84-45DC-B4B1-E854891D3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Fototechnika</vt:lpstr>
      <vt:lpstr>#Figury</vt:lpstr>
      <vt:lpstr>Fototechnika!Názvy_tisku</vt:lpstr>
      <vt:lpstr>Fototechnika!Oblast_tisku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</dc:creator>
  <cp:lastModifiedBy>Josef Kudrna</cp:lastModifiedBy>
  <cp:lastPrinted>2023-06-07T07:59:38Z</cp:lastPrinted>
  <dcterms:created xsi:type="dcterms:W3CDTF">2006-04-27T05:25:48Z</dcterms:created>
  <dcterms:modified xsi:type="dcterms:W3CDTF">2023-08-04T08:07:23Z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