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defaultThemeVersion="166925"/>
  <bookViews>
    <workbookView xWindow="65416" yWindow="65416" windowWidth="29040" windowHeight="15840" activeTab="0"/>
  </bookViews>
  <sheets>
    <sheet name="Rozpočet" sheetId="7" r:id="rId1"/>
  </sheets>
  <definedNames>
    <definedName name="_xlnm.Print_Area" localSheetId="0">'Rozpočet'!$A$1:$K$26</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<sst xmlns="http://schemas.openxmlformats.org/spreadsheetml/2006/main" count="69" uniqueCount="49">
  <si>
    <t>ks</t>
  </si>
  <si>
    <t>popis</t>
  </si>
  <si>
    <t>Kč/jednotka bez_DPH</t>
  </si>
  <si>
    <t>cena celkem bez DPH</t>
  </si>
  <si>
    <t>cena celkem s DPH</t>
  </si>
  <si>
    <t>jednotka</t>
  </si>
  <si>
    <t>množství</t>
  </si>
  <si>
    <t>CELKEM</t>
  </si>
  <si>
    <t>Dobíjecí skříň</t>
  </si>
  <si>
    <t>Set 3D brýlí</t>
  </si>
  <si>
    <t>Licence SW</t>
  </si>
  <si>
    <t>Učebna jazyků a 3D</t>
  </si>
  <si>
    <t>Učebna polytechnika</t>
  </si>
  <si>
    <t>Notebook žáci</t>
  </si>
  <si>
    <t>Notebook učitel</t>
  </si>
  <si>
    <t>položka</t>
  </si>
  <si>
    <t>Robotická stavebice I.</t>
  </si>
  <si>
    <t>Robotická stavebice III.</t>
  </si>
  <si>
    <t>Robotická stavebice II.</t>
  </si>
  <si>
    <t>ScioŠkola Frýdek-Místek základní škola, s.r.o., IČ: 05738016</t>
  </si>
  <si>
    <t>Cihelní 410, 738 01 Frýdek-Místek</t>
  </si>
  <si>
    <t>Cenový průzkum pro:</t>
  </si>
  <si>
    <t>Tablet žáci</t>
  </si>
  <si>
    <t>Ovládací SW pro organizaci aktivit v laboratoři</t>
  </si>
  <si>
    <t xml:space="preserve">Ovládací SW se společným řízením pro organizaci aktivit v laboratoři. Monitoring jednotlivých stanic, propojování připojených audio signálů a přepínání signálů pro video, klávesnice i myš. Organizace třídy, zasedací pořádek. Režimy  prezentace, monitoring a podpora studentů při cvičení, práce až v 5 skupinách. Přepínač obrazu studentských stanic: sdílení a monitoring videa, vypnutí signálu studentských monitorů. Jazykové varianty SW. Vč. záruky dostupnosti oprav dodaného software po dobu 5-ti let. Cena včetně dopravy, instalace a zaškolení uživatele, školení.
</t>
  </si>
  <si>
    <t>Ovládací SW jazykové laboratoře pro mediální aktivity</t>
  </si>
  <si>
    <t>Sofware pro přístup učitele</t>
  </si>
  <si>
    <t>LAN přístup učitele do databáze studijních materiálů, mimo jazykovou laboratoř. Příprava cvičení, kontrola vyplněných úloh. Cena včetně dopravy, instalace a zaškolení uživatele, školení.</t>
  </si>
  <si>
    <t>Systémový náhlavní set - sluchátka/mikrofon</t>
  </si>
  <si>
    <t>Ovládací SW se společným řízením pro přepínání interkomu, náhodné párování a konference studentů, přednastavené párování a konference studentů a monitoring zvukových spojení studentů učitelem</t>
  </si>
  <si>
    <t>Ovládací SW se společným řízením</t>
  </si>
  <si>
    <t>Systémový náhlavní set sluchátek s mikrofonem, aktivní systém potlačení okolních ruchů, provedení z pružného materiálu odolnému hrubému zacházení, uzavřená stereofonní sluchátka, kondenzátorový mikrofon, polstrovaný a nastavitelný náhlavní most, Min. parametry: Sluchátka: freq. rozsah 120 Hz - 12 kHz, Mikrofon: freq. rozsah 120 Hz - 12 kHz, 4 pin jack 3,5mm konektor pro mikrofon a sluchátka, kabel min. 1,3 m, váha max. 0,5 kg. Cena včetně dopravy, instalace, nastavení.</t>
  </si>
  <si>
    <t>SW modul pro internetový přístup</t>
  </si>
  <si>
    <t>SW modul pro internetový přístup do cloudové databáze studijních materiálů, možnost vyplňování učitelem přiřazených samostatných nebo domácích úloh mimo jazykovou laboratoř a hodnocení těchto úloh učitelem.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Licence je platná pro databázi studentů pro min. 300 osob.</t>
  </si>
  <si>
    <t xml:space="preserve">Licence ke cloud rozhraní umožňující správu, monitoring a simultánní ovládání a mazání obsahu u všech náhlavních VR sad (NSVR) současně, portál pro učitele umožňující zobrazení obsahu z více NSVR současně, umožnuje učiteli vést žáky ke sledování dynamického bodu zájmů výuky, řídit a distribuovat obsah pro žákovské NSVR, vytváření a sdílení vlastních playlistů, celkové cloud uložiště o kapacitě 100GB, aplikaci pro rozšířenou realitou (ARC), aplikace a pracovní listy s rozšířenou realitou, databáze s 360° obrázky, videí a 3D objekty řazené dle tematických vzdělávacích okruhů. </t>
  </si>
  <si>
    <t xml:space="preserve">Mobilní box s min. 4x VR náhlavními sety určené do školních lavic pro virtuální, mix a augumentovou realitu. Rozlišení displeje 2560x1440, s 13MP přední kamerou s funkci auto-focus, kapacitou baterie 4.000mAh, RAM 3GB, integrované 32GB uložiště, 802.11 a/b/g/n Dual band 2.4/5Ghz Wi-Fi &amp; Bluetooth 4.0, Micro SD card slot, USB-C, součásti je ruční ovládací kontrolér, integrované ovládací prvky pro spouštění, zastavení zobrazení obsahu, samotný box umožňuje napájet náhlavní sety, box je opatřen madly pro snazší mobilitu, podpora konektivity do software aplikace/cloud prostředí umožňující správu a simultánní ovládání všech náhlavních sad samostatně či současně, umožnuje zasílat data o stavu a monitoring zařízení, podporuje hromadné příjímání zobrazovaného obsahu z SW aplikace/cloud prostředí. </t>
  </si>
  <si>
    <t xml:space="preserve">Ovládací SW se společným řízením pro mediální aktivity s obrázky, audio, video a textovými soubory. Samostatná práce a individuální záznam studentů - poslech, sledování, otevřený záznam, simultánní záznam, nahrávka s porovnáním s originálem, přehrávání správné výslovnosti textu, automatické rozpoznávání výslovnosti, neomezené písemné odpovědi, dotazníky, výběr z možností, doplňovačka, určování správného pořadí u vět, slov i písmen. Adresné posílání textových zpráv. Databáze učebních materiálů, organizovaná dle vyučujícího a tříd. Třídění materiálů do učebních lekcí. Databáze pro zasedací pořádek. Jazykové varianty SW. Vč. záruky dostupnosti oprav dodaného software po dobu 5-ti let. Cena včetně dopravy, instalace a zaškolení uživatele, školení. Digitální cvičebnice AJ pro pracovní místo jazykové laboratoře, mezinárodní standard  CEFR pro úrovně min. A1, A2, B1, B2, min. 2000 multimediálních aktivit kombinujících video, audio, obrázky a text, min. 40% cvičení s automatickým vyhodnocením.
</t>
  </si>
  <si>
    <t>Notebook s FHD IPS antireflexním displejem min. 13,5",min.,  CPU min. 10 jádrový s výkonem min. 13000 bodu dle nezávislého testu www.cpubenchmark.net (v10), operační paměť min. 8GB DDR4, M.2 SSD s kapacitou min. 512GB, WiFi, LAN, Bluetooth, USB-C s podporou  napájení, Thunderbolt 4,  USB 3, HDMI, HD webkamera, čtečka otisků prstů, podsvícená klávesnice, čtečka pameť. karet, celokovová konstrukce, hmotnost max. 1,5kg, operační systém.  Cena včetně dopravy, instalace, nastavení.</t>
  </si>
  <si>
    <t>Notebook s min. 2560x1440 IPS 165 Hz antireflexním displejem min. 15,6", min.,  CPU min. 12 jádrový s výkonem min. 21000 bodu dle nezávislého testu www.cpubenchmark.net (v10), operační paměť min. 16GB DDR4, M.2 SSD s kapacitou min. 1000GB, herní grafická karta min. 6GB, WiFi, LAN, Bluetooth, USB-C, USB 3, HDMI, HD webkamera, čtečka otisků prstů, podsvícená RGB klávesnice, hmotnost max. 2.4 kg, operační systém.  Cena včetně dopravy, instalace, nastavení.</t>
  </si>
  <si>
    <t>Tablet s rozlišením min. 2000x1200 IPS displejem min. 11", min.,  Gorilla Glass, CPU min. 8 jádrový s frekvencí min. 2.0 GHz, operační paměť min. 4GB, úložiště min. 128GB, možnost pameť. karta min. 1000 GB, WiFi, Bluetooth, USB-C, výstup prp sluchátak, zadní fotoaparát min. 13 Mpx. přední fotoaparát min. 8 Mpx,světelný senzor, denzor přiblížení, G-senzr. max. 0,7 kg, operační systém.  Včetně ochranné folie na diplej tabletu a pouzdra z umělé kůže se zavíráním na magnet. Cena včetně dopravy, instalace, nastavení.</t>
  </si>
  <si>
    <t>Interaktivní dislej s příslušestvím</t>
  </si>
  <si>
    <t>Interaktivní displej s úhlopříčkou min. 75" (190cm). Dotyková technologie musí rozpoznat min. 20 současných dotyků. Displej obsahuje vestavěnou aplikaci pro psaní digitálním inkoustem na bílé tabuli, prohlížeč internetových stránek. Zařízení musí mít certifikaci ENERGY STAR, včetně elektricky výškově nastavitelného mobilního stojanu, kolečka s brzdou, tozsah pohybu min. 900 mm. pojistka proti přiskřípnutí. Cena včetně systémové AV kabeláže. Cena včetně dopravy, instalace, nastavení.</t>
  </si>
  <si>
    <t>Dobíjecí skříň pro notebook, chrombooky - kompaktní a uzamykatelná,  prostor pro uložení až 32ks dle rozměrů (Notebook/tabletů), horizontální uložení zařízení, řízení nabíjení - funkce měkkého startu měří náběhové proudy a zabraňuje přetížení, rozložení startu nabíjení zařízení časovém rozmezí, pojistková ochrana proti přepětí a přetížení, nastavitelný časovač na konstantní nabíjení s možnosti naplánování napájení zařízení ve 3 časových plánech, správa kabelů, mobilní na kolečkách (dvě bržděné), min. velikost uložených zařízení  - 410 x 295 x 39mm, umožnuje připojit a nabíjet současně až 32 zařízení ze sítě 230V, rozměry max. (Š x H x V) 1100 x 570 x 850mm</t>
  </si>
  <si>
    <t>Mobilní box s min. 8x VR náhlavními sety určené do školních lavic pro virtuální, mix a augumentovou realitu. Rozlišení displeje 2560x1440, s 13MP přední kamerou s funkci auto-focus, kapacitou baterie 4.000mAh, RAM 3GB, integrované 32GB uložiště, 802.11 a/b/g/n Dual band 2.4/5Ghz Wi-Fi &amp; Bluetooth 4.0, Micro SD card slot, USB-C, součásti je ruční ovládací kontrolér, integrované ovládací prvky pro spouštění, zastavení zobrazení obsahu, samotný box umožňuje napájet náhlavní sety, box je opatřen madly pro snazší mobilitu, podpora konektivity do software aplikace/cloud prostředí umožňující správu a simultánní ovládání všech náhlavních sad samostatně či současně, umožnuje zasílat data o stavu a monitoring zařízení, podporuje hromadné příjímání zobrazovaného obsahu z SW aplikace/cloud prostředí.</t>
  </si>
  <si>
    <t xml:space="preserve">Sada obsahuje min. 500 dílků, mozek robota s min. 6 in/out porty, světelnou 5x5 matricí, min. 6-osý gyroskop, dobíjecí baterie. Min. 1x senzor síly, barev, vzdálenosti. Min. 3x motor. </t>
  </si>
  <si>
    <t>Sada obsahuje min. 400 dílků, mezi nimiž jsou čtyři minifigurky s vlastními osobnostmi, které plní roli vypravěčů příběhů. Díky tomu se všichni žáci mohou snadněji ztotožnit s řešením problémů. Navíc mohou žáci své vlastní výtvory oživit pomocí programování s bloky s ikonami a slovy, které umožňují jednoduchou interakci s hardwarem. Součástí sady je chytrý hub se min. dvěma porty, dva malé motory, světelná mřížka a senzor barev.</t>
  </si>
  <si>
    <t>Sestava obsahuje min. 6x robotický puk, 6x kódovací tabulku, 3x herní pole (4 dlaždice + mantinely), tašku pro uskladnění a přenášení, nabíječku puků.  Možnost programování pomocí tlačítek na robotovi, bezdrátové kódovací tabulky s jednotlivými příkazy nebo programovací aplikace</t>
  </si>
  <si>
    <t>Výrobní
 označení nabízeného produktu</t>
  </si>
  <si>
    <t>Výrobní 
označení nabízeného procesoru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</si>
</sst>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Kč&quot;_-;\-* #,##0.00\ &quot;Kč&quot;_-;_-* &quot;-&quot;??\ &quot;Kč&quot;_-;_-@_-"/>
    <numFmt numFmtId="164" formatCode="#,##0.00\ &quot;Kč&quot;"/>
    <numFmt numFmtId="165" formatCode="_-* #,##0\ &quot;Kč&quot;_-;\-* #,##0\ &quot;Kč&quot;_-;_-* &quot;-&quot;??\ &quot;Kč&quot;_-;_-@_-"/>
  </numFmts>
  <fonts count="15">
    <font>
      <sz val="11"/>
      <color theme="1"/>
      <name val="Calibri"/>
      <family val="2"/>
      <scheme val="minor"/>
    </font>
    <font>
      <sz val="10"/>
      <name val="Arial"/>
      <family val="2"/>
    </font>
    <font>
      <sz val="10"/>
      <name val="Arial CE"/>
      <family val="2"/>
    </font>
    <font>
      <b/>
      <sz val="11"/>
      <color theme="1"/>
      <name val="Calibri"/>
      <family val="2"/>
      <scheme val="minor"/>
    </font>
    <font>
      <sz val="12"/>
      <color theme="1"/>
      <name val="Calibri"/>
      <family val="2"/>
      <scheme val="minor"/>
    </font>
    <font>
      <sz val="10"/>
      <color theme="1"/>
      <name val="Calibri"/>
      <family val="2"/>
      <scheme val="minor"/>
    </font>
    <font>
      <b/>
      <sz val="10"/>
      <name val="Calibri"/>
      <family val="2"/>
      <scheme val="minor"/>
    </font>
    <font>
      <b/>
      <sz val="12"/>
      <color theme="1"/>
      <name val="Calibri"/>
      <family val="2"/>
      <scheme val="minor"/>
    </font>
    <font>
      <b/>
      <sz val="12"/>
      <name val="Calibri"/>
      <family val="2"/>
      <scheme val="minor"/>
    </font>
    <font>
      <sz val="12"/>
      <name val="Calibri"/>
      <family val="2"/>
      <scheme val="minor"/>
    </font>
    <font>
      <sz val="11"/>
      <color rgb="FFFF0000"/>
      <name val="Calibri"/>
      <family val="2"/>
      <scheme val="minor"/>
    </font>
    <font>
      <u val="single"/>
      <sz val="11"/>
      <color theme="10"/>
      <name val="Calibri"/>
      <family val="2"/>
      <scheme val="minor"/>
    </font>
    <font>
      <sz val="10"/>
      <color rgb="FFFF0000"/>
      <name val="Arial"/>
      <family val="2"/>
    </font>
    <font>
      <sz val="11"/>
      <name val="Calibri"/>
      <family val="2"/>
      <scheme val="minor"/>
    </font>
    <font>
      <b/>
      <sz val="11"/>
      <name val="Calibri"/>
      <family val="2"/>
      <scheme val="minor"/>
    </font>
  </fonts>
  <fills count="5">
    <fill>
      <patternFill/>
    </fill>
    <fill>
      <patternFill patternType="gray125"/>
    </fill>
    <fill>
      <patternFill patternType="solid">
        <fgColor theme="0" tint="-0.24997000396251678"/>
        <bgColor indexed="64"/>
      </patternFill>
    </fill>
    <fill>
      <patternFill patternType="solid">
        <fgColor rgb="FFFFFF00"/>
        <bgColor indexed="64"/>
      </patternFill>
    </fill>
    <fill>
      <patternFill patternType="solid">
        <fgColor theme="0" tint="-0.1499900072813034"/>
        <bgColor indexed="64"/>
      </patternFill>
    </fill>
  </fills>
  <borders count="6">
    <border>
      <left/>
      <right/>
      <top/>
      <bottom/>
      <diagonal/>
    </border>
    <border>
      <left style="thin"/>
      <right style="thin"/>
      <top style="thin"/>
      <bottom style="thin"/>
    </border>
    <border>
      <left style="thin"/>
      <right style="thin"/>
      <top style="thin"/>
      <bottom/>
    </border>
    <border>
      <left style="thin"/>
      <right/>
      <top style="thin"/>
      <bottom style="thin"/>
    </border>
    <border>
      <left/>
      <right/>
      <top style="thin"/>
      <bottom style="thin"/>
    </border>
    <border>
      <left/>
      <right style="thin"/>
      <top style="thin"/>
      <bottom style="thin"/>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0" fillId="0" borderId="0" applyFont="0" applyFill="0" applyBorder="0" applyAlignment="0" applyProtection="0"/>
    <xf numFmtId="0" fontId="2" fillId="0" borderId="0">
      <alignment/>
      <protection/>
    </xf>
    <xf numFmtId="0" fontId="0" fillId="0" borderId="0">
      <alignment/>
      <protection/>
    </xf>
    <xf numFmtId="0" fontId="0" fillId="0" borderId="0">
      <alignment/>
      <protection/>
    </xf>
    <xf numFmtId="0" fontId="11" fillId="0" borderId="0" applyNumberFormat="0" applyFill="0" applyBorder="0" applyAlignment="0" applyProtection="0"/>
  </cellStyleXfs>
  <cellXfs count="55">
    <xf numFmtId="0" fontId="0" fillId="0" borderId="0" xfId="0"/>
    <xf numFmtId="0" fontId="4" fillId="0" borderId="0" xfId="0" applyFont="1"/>
    <xf numFmtId="0" fontId="7" fillId="0" borderId="0" xfId="0" applyFont="1"/>
    <xf numFmtId="0" fontId="0" fillId="0" borderId="0" xfId="0" applyAlignment="1">
      <alignment horizontal="center" vertical="center"/>
    </xf>
    <xf numFmtId="0" fontId="0" fillId="0" borderId="0" xfId="0" applyAlignment="1">
      <alignment vertical="center"/>
    </xf>
    <xf numFmtId="0" fontId="9" fillId="0" borderId="0" xfId="0" applyFont="1" applyAlignment="1">
      <alignment horizontal="left"/>
    </xf>
    <xf numFmtId="0" fontId="0" fillId="0" borderId="0" xfId="0" applyAlignment="1">
      <alignment horizontal="right"/>
    </xf>
    <xf numFmtId="0" fontId="6" fillId="0" borderId="1" xfId="0" applyFont="1" applyBorder="1" applyAlignment="1" applyProtection="1">
      <alignment horizontal="center" vertical="center" wrapText="1" shrinkToFit="1"/>
      <protection locked="0"/>
    </xf>
    <xf numFmtId="0" fontId="4" fillId="0" borderId="0" xfId="0" applyFont="1" applyAlignment="1">
      <alignment horizontal="right"/>
    </xf>
    <xf numFmtId="0" fontId="7" fillId="0" borderId="0" xfId="0" applyFont="1" applyAlignment="1">
      <alignment vertical="center"/>
    </xf>
    <xf numFmtId="164" fontId="7" fillId="2" borderId="1" xfId="0" applyNumberFormat="1" applyFont="1" applyFill="1" applyBorder="1"/>
    <xf numFmtId="164" fontId="8" fillId="2" borderId="1" xfId="20" applyNumberFormat="1" applyFont="1" applyFill="1" applyBorder="1" applyAlignment="1" applyProtection="1">
      <alignment horizontal="center" vertical="center"/>
      <protection locked="0"/>
    </xf>
    <xf numFmtId="0" fontId="6" fillId="0" borderId="1" xfId="0" applyFont="1" applyBorder="1" applyAlignment="1" applyProtection="1">
      <alignment horizontal="center" vertical="center" shrinkToFit="1"/>
      <protection locked="0"/>
    </xf>
    <xf numFmtId="0" fontId="10" fillId="0" borderId="0" xfId="0" applyFont="1"/>
    <xf numFmtId="0" fontId="12" fillId="0" borderId="0" xfId="0" applyFont="1" applyProtection="1">
      <protection locked="0"/>
    </xf>
    <xf numFmtId="49" fontId="13" fillId="0" borderId="1" xfId="0" applyNumberFormat="1" applyFont="1" applyBorder="1" applyAlignment="1">
      <alignment horizontal="center" vertical="center" wrapText="1"/>
    </xf>
    <xf numFmtId="0" fontId="13" fillId="0" borderId="1" xfId="0" applyFont="1" applyBorder="1" applyAlignment="1">
      <alignment horizontal="left" vertical="top" wrapText="1"/>
    </xf>
    <xf numFmtId="0" fontId="13" fillId="0" borderId="1" xfId="0" applyFont="1" applyBorder="1" applyAlignment="1" applyProtection="1">
      <alignment horizontal="center" vertical="center" wrapText="1"/>
      <protection locked="0"/>
    </xf>
    <xf numFmtId="0" fontId="13" fillId="0" borderId="1" xfId="0" applyFont="1" applyBorder="1" applyAlignment="1" applyProtection="1">
      <alignment horizontal="left" vertical="top" wrapText="1"/>
      <protection locked="0"/>
    </xf>
    <xf numFmtId="0" fontId="13" fillId="0" borderId="1" xfId="0" applyFont="1" applyBorder="1" applyAlignment="1" applyProtection="1">
      <alignment horizontal="center" vertical="center"/>
      <protection locked="0"/>
    </xf>
    <xf numFmtId="0" fontId="13" fillId="0" borderId="1" xfId="23" applyFont="1" applyBorder="1" applyAlignment="1">
      <alignment horizontal="center" vertical="center" wrapText="1"/>
      <protection/>
    </xf>
    <xf numFmtId="164" fontId="13" fillId="0" borderId="1" xfId="20" applyNumberFormat="1" applyFont="1" applyBorder="1" applyAlignment="1" applyProtection="1">
      <alignment horizontal="center" vertical="center"/>
      <protection locked="0"/>
    </xf>
    <xf numFmtId="164" fontId="14" fillId="0" borderId="1" xfId="20" applyNumberFormat="1" applyFont="1" applyBorder="1" applyAlignment="1" applyProtection="1">
      <alignment horizontal="center" vertical="center"/>
      <protection locked="0"/>
    </xf>
    <xf numFmtId="0" fontId="13" fillId="0" borderId="1" xfId="0" applyFont="1" applyBorder="1" applyAlignment="1">
      <alignment horizontal="center" vertical="center" wrapText="1"/>
    </xf>
    <xf numFmtId="164" fontId="13" fillId="0" borderId="1" xfId="20" applyNumberFormat="1" applyFont="1" applyFill="1" applyBorder="1" applyAlignment="1" applyProtection="1">
      <alignment horizontal="center" vertical="center"/>
      <protection locked="0"/>
    </xf>
    <xf numFmtId="164" fontId="14" fillId="0" borderId="1" xfId="20" applyNumberFormat="1" applyFont="1" applyFill="1" applyBorder="1" applyAlignment="1" applyProtection="1">
      <alignment horizontal="center" vertical="center"/>
      <protection locked="0"/>
    </xf>
    <xf numFmtId="0" fontId="13" fillId="0" borderId="2" xfId="0" applyFont="1" applyBorder="1" applyAlignment="1">
      <alignment horizontal="center" vertical="center" wrapText="1"/>
    </xf>
    <xf numFmtId="0" fontId="13" fillId="0" borderId="2" xfId="0" applyFont="1" applyBorder="1" applyAlignment="1" applyProtection="1">
      <alignment horizontal="center" vertical="center" wrapText="1"/>
      <protection locked="0"/>
    </xf>
    <xf numFmtId="164" fontId="13" fillId="0" borderId="2" xfId="20" applyNumberFormat="1" applyFont="1" applyFill="1" applyBorder="1" applyAlignment="1" applyProtection="1">
      <alignment horizontal="center" vertical="center"/>
      <protection locked="0"/>
    </xf>
    <xf numFmtId="164" fontId="14" fillId="0" borderId="2" xfId="20" applyNumberFormat="1" applyFont="1" applyFill="1" applyBorder="1" applyAlignment="1" applyProtection="1">
      <alignment horizontal="center" vertical="center"/>
      <protection locked="0"/>
    </xf>
    <xf numFmtId="0" fontId="13" fillId="0" borderId="1" xfId="22" applyFont="1" applyBorder="1" applyAlignment="1">
      <alignment horizontal="center" vertical="center" wrapText="1"/>
      <protection/>
    </xf>
    <xf numFmtId="0" fontId="13" fillId="0" borderId="1" xfId="23" applyFont="1" applyBorder="1" applyAlignment="1">
      <alignment horizontal="left" vertical="top" wrapText="1"/>
      <protection/>
    </xf>
    <xf numFmtId="0" fontId="13" fillId="0" borderId="1" xfId="24" applyFont="1" applyBorder="1" applyAlignment="1">
      <alignment horizontal="left" vertical="top" wrapText="1"/>
    </xf>
    <xf numFmtId="0" fontId="13" fillId="0" borderId="1" xfId="21" applyFont="1" applyBorder="1" applyAlignment="1">
      <alignment horizontal="left" vertical="top" wrapText="1"/>
      <protection/>
    </xf>
    <xf numFmtId="0" fontId="13" fillId="0" borderId="1" xfId="0" applyFont="1" applyBorder="1" applyAlignment="1" applyProtection="1">
      <alignment horizontal="left" vertical="center" wrapText="1"/>
      <protection locked="0"/>
    </xf>
    <xf numFmtId="0" fontId="13" fillId="0" borderId="2" xfId="0" applyFont="1" applyBorder="1" applyAlignment="1" applyProtection="1">
      <alignment horizontal="left" vertical="center" wrapText="1"/>
      <protection locked="0"/>
    </xf>
    <xf numFmtId="0" fontId="13" fillId="0" borderId="1" xfId="0" applyFont="1" applyBorder="1" applyAlignment="1">
      <alignment horizontal="left" vertical="top" wrapText="1" shrinkToFit="1"/>
    </xf>
    <xf numFmtId="164" fontId="13" fillId="3" borderId="1" xfId="20" applyNumberFormat="1" applyFont="1" applyFill="1" applyBorder="1" applyAlignment="1" applyProtection="1">
      <alignment horizontal="center" vertical="center"/>
      <protection locked="0"/>
    </xf>
    <xf numFmtId="164" fontId="13" fillId="3" borderId="2" xfId="20" applyNumberFormat="1" applyFont="1" applyFill="1" applyBorder="1" applyAlignment="1" applyProtection="1">
      <alignment horizontal="center" vertical="center"/>
      <protection locked="0"/>
    </xf>
    <xf numFmtId="44" fontId="13" fillId="3" borderId="1" xfId="20" applyFont="1" applyFill="1" applyBorder="1" applyAlignment="1" applyProtection="1">
      <alignment horizontal="center" vertical="center"/>
      <protection locked="0"/>
    </xf>
    <xf numFmtId="165" fontId="13" fillId="3" borderId="1" xfId="20" applyNumberFormat="1" applyFont="1" applyFill="1" applyBorder="1" applyAlignment="1" applyProtection="1">
      <alignment horizontal="center" vertical="center"/>
      <protection locked="0"/>
    </xf>
    <xf numFmtId="0" fontId="12" fillId="3" borderId="0" xfId="0" applyFont="1" applyFill="1" applyProtection="1">
      <protection locked="0"/>
    </xf>
    <xf numFmtId="0" fontId="7" fillId="2" borderId="1" xfId="0" applyFont="1" applyFill="1" applyBorder="1" applyAlignment="1">
      <alignment horizontal="center" vertical="center" wrapText="1"/>
    </xf>
    <xf numFmtId="0" fontId="5" fillId="0" borderId="0" xfId="0" applyFont="1" applyAlignment="1">
      <alignment horizontal="right" vertical="center" wrapText="1"/>
    </xf>
    <xf numFmtId="0" fontId="3" fillId="0" borderId="0" xfId="0" applyFont="1" applyAlignment="1">
      <alignment horizontal="center" vertical="center"/>
    </xf>
    <xf numFmtId="0" fontId="5" fillId="0" borderId="0" xfId="0" applyFont="1" applyAlignment="1">
      <alignment horizontal="right"/>
    </xf>
    <xf numFmtId="0" fontId="0" fillId="0" borderId="0" xfId="0" applyAlignment="1">
      <alignment horizontal="center"/>
    </xf>
    <xf numFmtId="0" fontId="8" fillId="4" borderId="3" xfId="0" applyFont="1" applyFill="1" applyBorder="1" applyAlignment="1" applyProtection="1">
      <alignment horizontal="center" vertical="center"/>
      <protection locked="0"/>
    </xf>
    <xf numFmtId="0" fontId="8" fillId="4" borderId="4" xfId="0" applyFont="1" applyFill="1" applyBorder="1" applyAlignment="1" applyProtection="1">
      <alignment horizontal="center" vertical="center"/>
      <protection locked="0"/>
    </xf>
    <xf numFmtId="0" fontId="8" fillId="4" borderId="5" xfId="0" applyFont="1" applyFill="1" applyBorder="1" applyAlignment="1" applyProtection="1">
      <alignment horizontal="center" vertical="center"/>
      <protection locked="0"/>
    </xf>
    <xf numFmtId="0" fontId="14" fillId="4" borderId="3" xfId="0" applyFont="1" applyFill="1" applyBorder="1" applyAlignment="1" applyProtection="1">
      <alignment horizontal="center" vertical="center"/>
      <protection locked="0"/>
    </xf>
    <xf numFmtId="0" fontId="14" fillId="4" borderId="4" xfId="0" applyFont="1" applyFill="1" applyBorder="1" applyAlignment="1" applyProtection="1">
      <alignment horizontal="center" vertical="center"/>
      <protection locked="0"/>
    </xf>
    <xf numFmtId="0" fontId="14" fillId="4" borderId="5" xfId="0" applyFont="1" applyFill="1" applyBorder="1" applyAlignment="1" applyProtection="1">
      <alignment horizontal="center" vertical="center"/>
      <protection locked="0"/>
    </xf>
    <xf numFmtId="0" fontId="3" fillId="0" borderId="0" xfId="0" applyFont="1" applyAlignment="1">
      <alignment wrapText="1"/>
    </xf>
    <xf numFmtId="0" fontId="10" fillId="3" borderId="0" xfId="0" applyFont="1" applyFill="1"/>
  </cellXfs>
  <cellStyles count="11">
    <cellStyle name="Normal" xfId="0"/>
    <cellStyle name="Percent" xfId="15"/>
    <cellStyle name="Currency" xfId="16"/>
    <cellStyle name="Currency [0]" xfId="17"/>
    <cellStyle name="Comma" xfId="18"/>
    <cellStyle name="Comma [0]" xfId="19"/>
    <cellStyle name="Měna" xfId="20"/>
    <cellStyle name="Normální 2 3" xfId="21"/>
    <cellStyle name="Normální 14" xfId="22"/>
    <cellStyle name="Normální 16" xfId="23"/>
    <cellStyle name="Hypertextový odkaz" xfId="2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6</xdr:row>
      <xdr:rowOff>0</xdr:rowOff>
    </xdr:from>
    <xdr:ext cx="304800" cy="304800"/>
    <xdr:sp macro="" textlink="">
      <xdr:nvSpPr>
        <xdr:cNvPr id="2" name="AutoShape 1" descr="VÃ½sledek obrÃ¡zku pro vex edr v5 vision sensor"/>
        <xdr:cNvSpPr>
          <a:spLocks noChangeAspect="1" noChangeArrowheads="1"/>
        </xdr:cNvSpPr>
      </xdr:nvSpPr>
      <xdr:spPr bwMode="auto">
        <a:xfrm>
          <a:off x="0" y="1790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xdr:row>
      <xdr:rowOff>0</xdr:rowOff>
    </xdr:from>
    <xdr:ext cx="304800" cy="7153275"/>
    <xdr:sp macro="" textlink="">
      <xdr:nvSpPr>
        <xdr:cNvPr id="3" name="AutoShape 5" descr="VÃ½sledek obrÃ¡zku pro pasco PS-3200"/>
        <xdr:cNvSpPr>
          <a:spLocks noChangeAspect="1" noChangeArrowheads="1"/>
        </xdr:cNvSpPr>
      </xdr:nvSpPr>
      <xdr:spPr bwMode="auto">
        <a:xfrm>
          <a:off x="0" y="1790700"/>
          <a:ext cx="304800" cy="7153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xdr:row>
      <xdr:rowOff>0</xdr:rowOff>
    </xdr:from>
    <xdr:ext cx="304800" cy="304800"/>
    <xdr:sp macro="" textlink="">
      <xdr:nvSpPr>
        <xdr:cNvPr id="7" name="AutoShape 1" descr="VÃ½sledek obrÃ¡zku pro vex edr v5 vision sensor"/>
        <xdr:cNvSpPr>
          <a:spLocks noChangeAspect="1" noChangeArrowheads="1"/>
        </xdr:cNvSpPr>
      </xdr:nvSpPr>
      <xdr:spPr bwMode="auto">
        <a:xfrm>
          <a:off x="0" y="1790700"/>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6</xdr:row>
      <xdr:rowOff>0</xdr:rowOff>
    </xdr:from>
    <xdr:ext cx="304800" cy="762000"/>
    <xdr:sp macro="" textlink="">
      <xdr:nvSpPr>
        <xdr:cNvPr id="8" name="AutoShape 5" descr="VÃ½sledek obrÃ¡zku pro pasco PS-3200"/>
        <xdr:cNvSpPr>
          <a:spLocks noChangeAspect="1" noChangeArrowheads="1"/>
        </xdr:cNvSpPr>
      </xdr:nvSpPr>
      <xdr:spPr bwMode="auto">
        <a:xfrm>
          <a:off x="0" y="1790700"/>
          <a:ext cx="304800" cy="762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11</xdr:row>
      <xdr:rowOff>1095375</xdr:rowOff>
    </xdr:from>
    <xdr:ext cx="304800" cy="1009650"/>
    <xdr:sp macro="" textlink="">
      <xdr:nvSpPr>
        <xdr:cNvPr id="9" name="AutoShape 6" descr="VÃ½sledek obrÃ¡zku pro pasco PS-3200"/>
        <xdr:cNvSpPr>
          <a:spLocks noChangeAspect="1" noChangeArrowheads="1"/>
        </xdr:cNvSpPr>
      </xdr:nvSpPr>
      <xdr:spPr bwMode="auto">
        <a:xfrm>
          <a:off x="11115675" y="8820150"/>
          <a:ext cx="304800" cy="10096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19</xdr:row>
      <xdr:rowOff>0</xdr:rowOff>
    </xdr:from>
    <xdr:ext cx="304800" cy="304800"/>
    <xdr:sp macro="" textlink="">
      <xdr:nvSpPr>
        <xdr:cNvPr id="10" name="AutoShape 1" descr="VÃ½sledek obrÃ¡zku pro vex edr v5 vision sensor"/>
        <xdr:cNvSpPr>
          <a:spLocks noChangeAspect="1" noChangeArrowheads="1"/>
        </xdr:cNvSpPr>
      </xdr:nvSpPr>
      <xdr:spPr bwMode="auto">
        <a:xfrm>
          <a:off x="0" y="1749742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2"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3"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4"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5"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6"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7"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8"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8</xdr:row>
      <xdr:rowOff>0</xdr:rowOff>
    </xdr:from>
    <xdr:ext cx="304800" cy="304800"/>
    <xdr:sp macro="" textlink="">
      <xdr:nvSpPr>
        <xdr:cNvPr id="19" name="AutoShape 1" descr="VÃ½sledek obrÃ¡zku pro vex edr v5 vision sensor"/>
        <xdr:cNvSpPr>
          <a:spLocks noChangeAspect="1" noChangeArrowheads="1"/>
        </xdr:cNvSpPr>
      </xdr:nvSpPr>
      <xdr:spPr bwMode="auto">
        <a:xfrm>
          <a:off x="0" y="3533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304800"/>
    <xdr:sp macro="" textlink="">
      <xdr:nvSpPr>
        <xdr:cNvPr id="4" name="AutoShape 1" descr="VÃ½sledek obrÃ¡zku pro vex edr v5 vision sensor"/>
        <xdr:cNvSpPr>
          <a:spLocks noChangeAspect="1" noChangeArrowheads="1"/>
        </xdr:cNvSpPr>
      </xdr:nvSpPr>
      <xdr:spPr bwMode="auto">
        <a:xfrm>
          <a:off x="0" y="10772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8296275"/>
    <xdr:sp macro="" textlink="">
      <xdr:nvSpPr>
        <xdr:cNvPr id="5" name="AutoShape 5" descr="VÃ½sledek obrÃ¡zku pro pasco PS-3200"/>
        <xdr:cNvSpPr>
          <a:spLocks noChangeAspect="1" noChangeArrowheads="1"/>
        </xdr:cNvSpPr>
      </xdr:nvSpPr>
      <xdr:spPr bwMode="auto">
        <a:xfrm>
          <a:off x="0" y="10772775"/>
          <a:ext cx="304800" cy="8296275"/>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8134350"/>
    <xdr:sp macro="" textlink="">
      <xdr:nvSpPr>
        <xdr:cNvPr id="6" name="AutoShape 6" descr="VÃ½sledek obrÃ¡zku pro pasco PS-3200"/>
        <xdr:cNvSpPr>
          <a:spLocks noChangeAspect="1" noChangeArrowheads="1"/>
        </xdr:cNvSpPr>
      </xdr:nvSpPr>
      <xdr:spPr bwMode="auto">
        <a:xfrm>
          <a:off x="0" y="10772775"/>
          <a:ext cx="304800" cy="81343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304800"/>
    <xdr:sp macro="" textlink="">
      <xdr:nvSpPr>
        <xdr:cNvPr id="11" name="AutoShape 1" descr="VÃ½sledek obrÃ¡zku pro vex edr v5 vision sensor"/>
        <xdr:cNvSpPr>
          <a:spLocks noChangeAspect="1" noChangeArrowheads="1"/>
        </xdr:cNvSpPr>
      </xdr:nvSpPr>
      <xdr:spPr bwMode="auto">
        <a:xfrm>
          <a:off x="0" y="10772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13</xdr:row>
      <xdr:rowOff>0</xdr:rowOff>
    </xdr:from>
    <xdr:ext cx="304800" cy="304800"/>
    <xdr:sp macro="" textlink="">
      <xdr:nvSpPr>
        <xdr:cNvPr id="21" name="AutoShape 1" descr="VÃ½sledek obrÃ¡zku pro vex edr v5 vision sensor"/>
        <xdr:cNvSpPr>
          <a:spLocks noChangeAspect="1" noChangeArrowheads="1"/>
        </xdr:cNvSpPr>
      </xdr:nvSpPr>
      <xdr:spPr bwMode="auto">
        <a:xfrm>
          <a:off x="0" y="10772775"/>
          <a:ext cx="304800" cy="3048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12</xdr:row>
      <xdr:rowOff>1095375</xdr:rowOff>
    </xdr:from>
    <xdr:ext cx="304800" cy="762000"/>
    <xdr:sp macro="" textlink="">
      <xdr:nvSpPr>
        <xdr:cNvPr id="20" name="AutoShape 6" descr="VÃ½sledek obrÃ¡zku pro pasco PS-3200"/>
        <xdr:cNvSpPr>
          <a:spLocks noChangeAspect="1" noChangeArrowheads="1"/>
        </xdr:cNvSpPr>
      </xdr:nvSpPr>
      <xdr:spPr bwMode="auto">
        <a:xfrm>
          <a:off x="11115675" y="10534650"/>
          <a:ext cx="304800" cy="762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13</xdr:row>
      <xdr:rowOff>1095375</xdr:rowOff>
    </xdr:from>
    <xdr:ext cx="304800" cy="762000"/>
    <xdr:sp macro="" textlink="">
      <xdr:nvSpPr>
        <xdr:cNvPr id="22" name="AutoShape 6" descr="VÃ½sledek obrÃ¡zku pro pasco PS-3200"/>
        <xdr:cNvSpPr>
          <a:spLocks noChangeAspect="1" noChangeArrowheads="1"/>
        </xdr:cNvSpPr>
      </xdr:nvSpPr>
      <xdr:spPr bwMode="auto">
        <a:xfrm>
          <a:off x="11115675" y="11868150"/>
          <a:ext cx="304800" cy="762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14</xdr:row>
      <xdr:rowOff>1095375</xdr:rowOff>
    </xdr:from>
    <xdr:ext cx="304800" cy="762000"/>
    <xdr:sp macro="" textlink="">
      <xdr:nvSpPr>
        <xdr:cNvPr id="23" name="AutoShape 6" descr="VÃ½sledek obrÃ¡zku pro pasco PS-3200"/>
        <xdr:cNvSpPr>
          <a:spLocks noChangeAspect="1" noChangeArrowheads="1"/>
        </xdr:cNvSpPr>
      </xdr:nvSpPr>
      <xdr:spPr bwMode="auto">
        <a:xfrm>
          <a:off x="11115675" y="13201650"/>
          <a:ext cx="304800" cy="762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15</xdr:row>
      <xdr:rowOff>571500</xdr:rowOff>
    </xdr:from>
    <xdr:ext cx="304800" cy="1276350"/>
    <xdr:sp macro="" textlink="">
      <xdr:nvSpPr>
        <xdr:cNvPr id="24" name="AutoShape 6" descr="VÃ½sledek obrÃ¡zku pro pasco PS-3200"/>
        <xdr:cNvSpPr>
          <a:spLocks noChangeAspect="1" noChangeArrowheads="1"/>
        </xdr:cNvSpPr>
      </xdr:nvSpPr>
      <xdr:spPr bwMode="auto">
        <a:xfrm>
          <a:off x="11115675" y="14639925"/>
          <a:ext cx="304800" cy="12763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15</xdr:row>
      <xdr:rowOff>571500</xdr:rowOff>
    </xdr:from>
    <xdr:ext cx="304800" cy="1276350"/>
    <xdr:sp macro="" textlink="">
      <xdr:nvSpPr>
        <xdr:cNvPr id="25" name="AutoShape 6" descr="VÃ½sledek obrÃ¡zku pro pasco PS-3200"/>
        <xdr:cNvSpPr>
          <a:spLocks noChangeAspect="1" noChangeArrowheads="1"/>
        </xdr:cNvSpPr>
      </xdr:nvSpPr>
      <xdr:spPr bwMode="auto">
        <a:xfrm>
          <a:off x="11115675" y="14639925"/>
          <a:ext cx="304800" cy="12763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16</xdr:row>
      <xdr:rowOff>381000</xdr:rowOff>
    </xdr:from>
    <xdr:ext cx="304800" cy="1466850"/>
    <xdr:sp macro="" textlink="">
      <xdr:nvSpPr>
        <xdr:cNvPr id="26" name="AutoShape 6" descr="VÃ½sledek obrÃ¡zku pro pasco PS-3200"/>
        <xdr:cNvSpPr>
          <a:spLocks noChangeAspect="1" noChangeArrowheads="1"/>
        </xdr:cNvSpPr>
      </xdr:nvSpPr>
      <xdr:spPr bwMode="auto">
        <a:xfrm>
          <a:off x="11115675" y="15020925"/>
          <a:ext cx="304800" cy="1466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16</xdr:row>
      <xdr:rowOff>381000</xdr:rowOff>
    </xdr:from>
    <xdr:ext cx="304800" cy="1466850"/>
    <xdr:sp macro="" textlink="">
      <xdr:nvSpPr>
        <xdr:cNvPr id="27" name="AutoShape 6" descr="VÃ½sledek obrÃ¡zku pro pasco PS-3200"/>
        <xdr:cNvSpPr>
          <a:spLocks noChangeAspect="1" noChangeArrowheads="1"/>
        </xdr:cNvSpPr>
      </xdr:nvSpPr>
      <xdr:spPr bwMode="auto">
        <a:xfrm>
          <a:off x="11115675" y="15020925"/>
          <a:ext cx="304800" cy="146685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17</xdr:row>
      <xdr:rowOff>1095375</xdr:rowOff>
    </xdr:from>
    <xdr:ext cx="304800" cy="762000"/>
    <xdr:sp macro="" textlink="">
      <xdr:nvSpPr>
        <xdr:cNvPr id="28" name="AutoShape 6" descr="VÃ½sledek obrÃ¡zku pro pasco PS-3200"/>
        <xdr:cNvSpPr>
          <a:spLocks noChangeAspect="1" noChangeArrowheads="1"/>
        </xdr:cNvSpPr>
      </xdr:nvSpPr>
      <xdr:spPr bwMode="auto">
        <a:xfrm>
          <a:off x="11115675" y="16116300"/>
          <a:ext cx="304800" cy="762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17</xdr:row>
      <xdr:rowOff>1095375</xdr:rowOff>
    </xdr:from>
    <xdr:ext cx="304800" cy="762000"/>
    <xdr:sp macro="" textlink="">
      <xdr:nvSpPr>
        <xdr:cNvPr id="29" name="AutoShape 6" descr="VÃ½sledek obrÃ¡zku pro pasco PS-3200"/>
        <xdr:cNvSpPr>
          <a:spLocks noChangeAspect="1" noChangeArrowheads="1"/>
        </xdr:cNvSpPr>
      </xdr:nvSpPr>
      <xdr:spPr bwMode="auto">
        <a:xfrm>
          <a:off x="11115675" y="16116300"/>
          <a:ext cx="304800" cy="762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oneCellAnchor>
    <xdr:from>
      <xdr:col>5</xdr:col>
      <xdr:colOff>371475</xdr:colOff>
      <xdr:row>18</xdr:row>
      <xdr:rowOff>1095375</xdr:rowOff>
    </xdr:from>
    <xdr:ext cx="304800" cy="762000"/>
    <xdr:sp macro="" textlink="">
      <xdr:nvSpPr>
        <xdr:cNvPr id="30" name="AutoShape 6" descr="VÃ½sledek obrÃ¡zku pro pasco PS-3200"/>
        <xdr:cNvSpPr>
          <a:spLocks noChangeAspect="1" noChangeArrowheads="1"/>
        </xdr:cNvSpPr>
      </xdr:nvSpPr>
      <xdr:spPr bwMode="auto">
        <a:xfrm>
          <a:off x="11115675" y="17259300"/>
          <a:ext cx="304800" cy="762000"/>
        </a:xfrm>
        <a:prstGeom prst="rect">
          <a:avLst/>
        </a:prstGeom>
        <a:noFill/>
        <a:ln>
          <a:noFill/>
        </a:ln>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tabSelected="1" view="pageBreakPreview" zoomScale="80" zoomScaleSheetLayoutView="80" workbookViewId="0" topLeftCell="A15">
      <selection activeCell="F12" sqref="F12"/>
    </sheetView>
  </sheetViews>
  <sheetFormatPr defaultColWidth="9.140625" defaultRowHeight="15"/>
  <cols>
    <col min="1" max="1" width="21.8515625" style="0" customWidth="1"/>
    <col min="2" max="2" width="106.421875" style="0" customWidth="1"/>
    <col min="3" max="3" width="8.00390625" style="0" bestFit="1" customWidth="1"/>
    <col min="4" max="4" width="8.8515625" style="0" customWidth="1"/>
    <col min="5" max="5" width="16.00390625" style="0" customWidth="1"/>
    <col min="6" max="7" width="17.00390625" style="0" bestFit="1" customWidth="1"/>
    <col min="8" max="8" width="11.7109375" style="0" customWidth="1"/>
    <col min="9" max="9" width="13.140625" style="0" customWidth="1"/>
  </cols>
  <sheetData>
    <row r="1" spans="1:7" s="4" customFormat="1" ht="15.75">
      <c r="A1" s="5" t="s">
        <v>21</v>
      </c>
      <c r="B1" s="3"/>
      <c r="C1" s="43"/>
      <c r="D1" s="43"/>
      <c r="E1" s="44"/>
      <c r="F1" s="44"/>
      <c r="G1" s="44"/>
    </row>
    <row r="2" spans="1:4" ht="15.75">
      <c r="A2" s="2" t="s">
        <v>19</v>
      </c>
      <c r="C2" s="45"/>
      <c r="D2" s="45"/>
    </row>
    <row r="3" spans="1:7" ht="15.75">
      <c r="A3" s="1" t="s">
        <v>20</v>
      </c>
      <c r="E3" s="46"/>
      <c r="F3" s="46"/>
      <c r="G3" s="46"/>
    </row>
    <row r="4" spans="1:7" ht="15.75">
      <c r="A4" s="1"/>
      <c r="D4" s="6"/>
      <c r="E4" s="46"/>
      <c r="F4" s="46"/>
      <c r="G4" s="46"/>
    </row>
    <row r="5" spans="1:9" ht="60">
      <c r="A5" s="7" t="s">
        <v>15</v>
      </c>
      <c r="B5" s="7" t="s">
        <v>1</v>
      </c>
      <c r="C5" s="12" t="s">
        <v>5</v>
      </c>
      <c r="D5" s="7" t="s">
        <v>6</v>
      </c>
      <c r="E5" s="7" t="s">
        <v>2</v>
      </c>
      <c r="F5" s="7" t="s">
        <v>3</v>
      </c>
      <c r="G5" s="7" t="s">
        <v>4</v>
      </c>
      <c r="H5" s="53" t="s">
        <v>47</v>
      </c>
      <c r="I5" s="53" t="s">
        <v>48</v>
      </c>
    </row>
    <row r="6" spans="1:7" ht="18" customHeight="1">
      <c r="A6" s="47" t="s">
        <v>11</v>
      </c>
      <c r="B6" s="48"/>
      <c r="C6" s="48"/>
      <c r="D6" s="48"/>
      <c r="E6" s="48"/>
      <c r="F6" s="48"/>
      <c r="G6" s="49"/>
    </row>
    <row r="7" spans="1:9" s="14" customFormat="1" ht="62.25" customHeight="1">
      <c r="A7" s="20" t="s">
        <v>13</v>
      </c>
      <c r="B7" s="31" t="s">
        <v>37</v>
      </c>
      <c r="C7" s="17" t="s">
        <v>0</v>
      </c>
      <c r="D7" s="17">
        <v>20</v>
      </c>
      <c r="E7" s="41"/>
      <c r="F7" s="21">
        <f>+E14*D7</f>
        <v>0</v>
      </c>
      <c r="G7" s="22">
        <f aca="true" t="shared" si="0" ref="G7:G19">+F7*1.21</f>
        <v>0</v>
      </c>
      <c r="H7" s="41"/>
      <c r="I7" s="41"/>
    </row>
    <row r="8" spans="1:9" s="13" customFormat="1" ht="75">
      <c r="A8" s="23" t="s">
        <v>14</v>
      </c>
      <c r="B8" s="32" t="s">
        <v>38</v>
      </c>
      <c r="C8" s="17" t="s">
        <v>0</v>
      </c>
      <c r="D8" s="17">
        <v>1</v>
      </c>
      <c r="E8" s="37"/>
      <c r="F8" s="21">
        <f aca="true" t="shared" si="1" ref="F8:F19">+E8*D8</f>
        <v>0</v>
      </c>
      <c r="G8" s="22">
        <f t="shared" si="0"/>
        <v>0</v>
      </c>
      <c r="H8" s="54"/>
      <c r="I8" s="54"/>
    </row>
    <row r="9" spans="1:7" ht="105">
      <c r="A9" s="20" t="s">
        <v>8</v>
      </c>
      <c r="B9" s="33" t="s">
        <v>42</v>
      </c>
      <c r="C9" s="17" t="s">
        <v>0</v>
      </c>
      <c r="D9" s="17">
        <v>1</v>
      </c>
      <c r="E9" s="37"/>
      <c r="F9" s="21">
        <f t="shared" si="1"/>
        <v>0</v>
      </c>
      <c r="G9" s="22">
        <f t="shared" si="0"/>
        <v>0</v>
      </c>
    </row>
    <row r="10" spans="1:8" s="13" customFormat="1" ht="90">
      <c r="A10" s="17" t="s">
        <v>40</v>
      </c>
      <c r="B10" s="18" t="s">
        <v>41</v>
      </c>
      <c r="C10" s="17" t="s">
        <v>0</v>
      </c>
      <c r="D10" s="17">
        <v>1</v>
      </c>
      <c r="E10" s="37"/>
      <c r="F10" s="21">
        <f t="shared" si="1"/>
        <v>0</v>
      </c>
      <c r="G10" s="22">
        <f t="shared" si="0"/>
        <v>0</v>
      </c>
      <c r="H10" s="54"/>
    </row>
    <row r="11" spans="1:7" ht="135">
      <c r="A11" s="23" t="s">
        <v>9</v>
      </c>
      <c r="B11" s="34" t="s">
        <v>43</v>
      </c>
      <c r="C11" s="17" t="s">
        <v>0</v>
      </c>
      <c r="D11" s="17">
        <v>2</v>
      </c>
      <c r="E11" s="37"/>
      <c r="F11" s="21">
        <f t="shared" si="1"/>
        <v>0</v>
      </c>
      <c r="G11" s="22">
        <f t="shared" si="0"/>
        <v>0</v>
      </c>
    </row>
    <row r="12" spans="1:7" ht="135">
      <c r="A12" s="23" t="s">
        <v>9</v>
      </c>
      <c r="B12" s="34" t="s">
        <v>35</v>
      </c>
      <c r="C12" s="17" t="s">
        <v>0</v>
      </c>
      <c r="D12" s="17">
        <v>1</v>
      </c>
      <c r="E12" s="37"/>
      <c r="F12" s="24">
        <f aca="true" t="shared" si="2" ref="F12">+E12*D12</f>
        <v>0</v>
      </c>
      <c r="G12" s="25">
        <f aca="true" t="shared" si="3" ref="G12">+F12*1.21</f>
        <v>0</v>
      </c>
    </row>
    <row r="13" spans="1:7" ht="105">
      <c r="A13" s="26" t="s">
        <v>10</v>
      </c>
      <c r="B13" s="35" t="s">
        <v>34</v>
      </c>
      <c r="C13" s="27" t="s">
        <v>0</v>
      </c>
      <c r="D13" s="27">
        <v>1</v>
      </c>
      <c r="E13" s="38"/>
      <c r="F13" s="28">
        <f t="shared" si="1"/>
        <v>0</v>
      </c>
      <c r="G13" s="29">
        <f t="shared" si="0"/>
        <v>0</v>
      </c>
    </row>
    <row r="14" spans="1:7" s="13" customFormat="1" ht="105">
      <c r="A14" s="15" t="s">
        <v>23</v>
      </c>
      <c r="B14" s="16" t="s">
        <v>24</v>
      </c>
      <c r="C14" s="17" t="s">
        <v>0</v>
      </c>
      <c r="D14" s="17">
        <v>20</v>
      </c>
      <c r="E14" s="37"/>
      <c r="F14" s="28">
        <f t="shared" si="1"/>
        <v>0</v>
      </c>
      <c r="G14" s="29">
        <f t="shared" si="0"/>
        <v>0</v>
      </c>
    </row>
    <row r="15" spans="1:7" s="13" customFormat="1" ht="154.5" customHeight="1">
      <c r="A15" s="15" t="s">
        <v>25</v>
      </c>
      <c r="B15" s="16" t="s">
        <v>36</v>
      </c>
      <c r="C15" s="17" t="s">
        <v>0</v>
      </c>
      <c r="D15" s="17">
        <v>20</v>
      </c>
      <c r="E15" s="39"/>
      <c r="F15" s="28">
        <f t="shared" si="1"/>
        <v>0</v>
      </c>
      <c r="G15" s="29">
        <f t="shared" si="0"/>
        <v>0</v>
      </c>
    </row>
    <row r="16" spans="1:7" s="13" customFormat="1" ht="45">
      <c r="A16" s="15" t="s">
        <v>30</v>
      </c>
      <c r="B16" s="16" t="s">
        <v>29</v>
      </c>
      <c r="C16" s="17" t="s">
        <v>0</v>
      </c>
      <c r="D16" s="17">
        <v>20</v>
      </c>
      <c r="E16" s="39"/>
      <c r="F16" s="28">
        <f t="shared" si="1"/>
        <v>0</v>
      </c>
      <c r="G16" s="29">
        <f t="shared" si="0"/>
        <v>0</v>
      </c>
    </row>
    <row r="17" spans="1:7" s="13" customFormat="1" ht="30">
      <c r="A17" s="17" t="s">
        <v>26</v>
      </c>
      <c r="B17" s="18" t="s">
        <v>27</v>
      </c>
      <c r="C17" s="17" t="s">
        <v>0</v>
      </c>
      <c r="D17" s="19">
        <v>3</v>
      </c>
      <c r="E17" s="40"/>
      <c r="F17" s="28">
        <f t="shared" si="1"/>
        <v>0</v>
      </c>
      <c r="G17" s="29">
        <f t="shared" si="0"/>
        <v>0</v>
      </c>
    </row>
    <row r="18" spans="1:7" s="13" customFormat="1" ht="90">
      <c r="A18" s="17" t="s">
        <v>28</v>
      </c>
      <c r="B18" s="18" t="s">
        <v>31</v>
      </c>
      <c r="C18" s="17" t="s">
        <v>0</v>
      </c>
      <c r="D18" s="19">
        <v>21</v>
      </c>
      <c r="E18" s="40"/>
      <c r="F18" s="28">
        <f t="shared" si="1"/>
        <v>0</v>
      </c>
      <c r="G18" s="29">
        <f t="shared" si="0"/>
        <v>0</v>
      </c>
    </row>
    <row r="19" spans="1:7" s="13" customFormat="1" ht="105">
      <c r="A19" s="17" t="s">
        <v>32</v>
      </c>
      <c r="B19" s="18" t="s">
        <v>33</v>
      </c>
      <c r="C19" s="17" t="s">
        <v>0</v>
      </c>
      <c r="D19" s="19">
        <v>1</v>
      </c>
      <c r="E19" s="40"/>
      <c r="F19" s="28">
        <f t="shared" si="1"/>
        <v>0</v>
      </c>
      <c r="G19" s="29">
        <f t="shared" si="0"/>
        <v>0</v>
      </c>
    </row>
    <row r="20" spans="1:7" ht="15">
      <c r="A20" s="50" t="s">
        <v>12</v>
      </c>
      <c r="B20" s="51"/>
      <c r="C20" s="51"/>
      <c r="D20" s="51"/>
      <c r="E20" s="51"/>
      <c r="F20" s="51"/>
      <c r="G20" s="52"/>
    </row>
    <row r="21" spans="1:7" ht="45">
      <c r="A21" s="17" t="s">
        <v>16</v>
      </c>
      <c r="B21" s="18" t="s">
        <v>46</v>
      </c>
      <c r="C21" s="17" t="s">
        <v>0</v>
      </c>
      <c r="D21" s="30">
        <v>2</v>
      </c>
      <c r="E21" s="37"/>
      <c r="F21" s="24">
        <f aca="true" t="shared" si="4" ref="F21:F25">+E21*D21</f>
        <v>0</v>
      </c>
      <c r="G21" s="25">
        <f aca="true" t="shared" si="5" ref="G21:G25">+F21*1.21</f>
        <v>0</v>
      </c>
    </row>
    <row r="22" spans="1:7" s="13" customFormat="1" ht="75">
      <c r="A22" s="17" t="s">
        <v>18</v>
      </c>
      <c r="B22" s="36" t="s">
        <v>45</v>
      </c>
      <c r="C22" s="17" t="s">
        <v>0</v>
      </c>
      <c r="D22" s="30">
        <v>10</v>
      </c>
      <c r="E22" s="37"/>
      <c r="F22" s="24">
        <f t="shared" si="4"/>
        <v>0</v>
      </c>
      <c r="G22" s="25">
        <f t="shared" si="5"/>
        <v>0</v>
      </c>
    </row>
    <row r="23" spans="1:7" s="13" customFormat="1" ht="30">
      <c r="A23" s="17" t="s">
        <v>17</v>
      </c>
      <c r="B23" s="18" t="s">
        <v>44</v>
      </c>
      <c r="C23" s="17" t="s">
        <v>0</v>
      </c>
      <c r="D23" s="17">
        <v>10</v>
      </c>
      <c r="E23" s="37"/>
      <c r="F23" s="24">
        <f t="shared" si="4"/>
        <v>0</v>
      </c>
      <c r="G23" s="25">
        <f t="shared" si="5"/>
        <v>0</v>
      </c>
    </row>
    <row r="24" spans="1:9" s="13" customFormat="1" ht="75">
      <c r="A24" s="20" t="s">
        <v>22</v>
      </c>
      <c r="B24" s="31" t="s">
        <v>39</v>
      </c>
      <c r="C24" s="17" t="s">
        <v>0</v>
      </c>
      <c r="D24" s="17">
        <v>14</v>
      </c>
      <c r="E24" s="37"/>
      <c r="F24" s="24">
        <f t="shared" si="4"/>
        <v>0</v>
      </c>
      <c r="G24" s="25">
        <f t="shared" si="5"/>
        <v>0</v>
      </c>
      <c r="H24" s="54"/>
      <c r="I24" s="54"/>
    </row>
    <row r="25" spans="1:9" s="13" customFormat="1" ht="75">
      <c r="A25" s="23" t="s">
        <v>14</v>
      </c>
      <c r="B25" s="32" t="s">
        <v>38</v>
      </c>
      <c r="C25" s="17" t="s">
        <v>0</v>
      </c>
      <c r="D25" s="17">
        <v>1</v>
      </c>
      <c r="E25" s="37"/>
      <c r="F25" s="21">
        <f t="shared" si="4"/>
        <v>0</v>
      </c>
      <c r="G25" s="22">
        <f t="shared" si="5"/>
        <v>0</v>
      </c>
      <c r="H25" s="54"/>
      <c r="I25" s="54"/>
    </row>
    <row r="26" spans="1:7" ht="15.75">
      <c r="A26" s="42" t="s">
        <v>7</v>
      </c>
      <c r="B26" s="42"/>
      <c r="C26" s="42"/>
      <c r="D26" s="42"/>
      <c r="E26" s="42"/>
      <c r="F26" s="10">
        <f>SUM(F7:F25)</f>
        <v>0</v>
      </c>
      <c r="G26" s="11">
        <f>SUM(G7:G25)</f>
        <v>0</v>
      </c>
    </row>
    <row r="29" spans="1:4" ht="15.75">
      <c r="A29" s="8"/>
      <c r="B29" s="9"/>
      <c r="C29" s="9"/>
      <c r="D29" s="9"/>
    </row>
    <row r="30" spans="1:4" ht="15.75">
      <c r="A30" s="8"/>
      <c r="B30" s="1"/>
      <c r="C30" s="1"/>
      <c r="D30" s="1"/>
    </row>
  </sheetData>
  <mergeCells count="7">
    <mergeCell ref="A26:E26"/>
    <mergeCell ref="C1:D1"/>
    <mergeCell ref="E1:G1"/>
    <mergeCell ref="C2:D2"/>
    <mergeCell ref="E3:G4"/>
    <mergeCell ref="A6:G6"/>
    <mergeCell ref="A20:G20"/>
  </mergeCells>
  <printOptions/>
  <pageMargins left="0.7086614173228347" right="0.7086614173228347" top="0.7874015748031497" bottom="0.7874015748031497" header="0.31496062992125984" footer="0.31496062992125984"/>
  <pageSetup horizontalDpi="600" verticalDpi="600" orientation="landscape" paperSize="9" scale="3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Kristýna Ullreich</dc:creator>
  <cp:keywords/>
  <dc:description/>
  <cp:lastModifiedBy>Kristýna Ullreich</cp:lastModifiedBy>
  <cp:lastPrinted>2023-02-17T15:29:46Z</cp:lastPrinted>
  <dcterms:created xsi:type="dcterms:W3CDTF">2021-09-24T16:06:58Z</dcterms:created>
  <dcterms:modified xsi:type="dcterms:W3CDTF">2024-03-07T08:20:56Z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Jet Reports Function Literals">
    <vt:lpwstr>\ ; ; { } [@[{0}]] 1029 1029</vt:lpwstr>
  </property>
</Properties>
</file>