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Molekulární reagencie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1"/>
  <c r="H10" l="1"/>
  <c r="H14"/>
  <c r="H18"/>
  <c r="H20"/>
  <c r="H22"/>
  <c r="H25"/>
  <c r="H26"/>
  <c r="H27"/>
  <c r="H29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2"/>
  <c r="H55"/>
  <c r="H59"/>
  <c r="H60"/>
  <c r="H64"/>
  <c r="H4"/>
  <c r="H5"/>
  <c r="H67"/>
  <c r="H66"/>
  <c r="H65"/>
  <c r="H63"/>
  <c r="A63"/>
  <c r="A64" s="1"/>
  <c r="A65" s="1"/>
  <c r="A66" s="1"/>
  <c r="A67" s="1"/>
  <c r="H62"/>
  <c r="H58"/>
  <c r="H57"/>
  <c r="H56"/>
  <c r="H54"/>
  <c r="H53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H28"/>
  <c r="A26"/>
  <c r="A27" s="1"/>
  <c r="A28" s="1"/>
  <c r="A29" s="1"/>
  <c r="H21"/>
  <c r="H19"/>
  <c r="A18"/>
  <c r="A19" s="1"/>
  <c r="A20" s="1"/>
  <c r="A21" s="1"/>
  <c r="A22" s="1"/>
  <c r="H17"/>
  <c r="H15"/>
  <c r="H13"/>
  <c r="H12"/>
  <c r="H11"/>
  <c r="H9"/>
  <c r="H8"/>
  <c r="H7"/>
  <c r="H6"/>
  <c r="A5"/>
  <c r="A6" s="1"/>
  <c r="A7" s="1"/>
  <c r="A8" s="1"/>
  <c r="A9" s="1"/>
  <c r="A10" s="1"/>
  <c r="A11" s="1"/>
  <c r="A12" s="1"/>
  <c r="A13" s="1"/>
  <c r="A14" s="1"/>
  <c r="A15" s="1"/>
  <c r="H69" l="1"/>
</calcChain>
</file>

<file path=xl/sharedStrings.xml><?xml version="1.0" encoding="utf-8"?>
<sst xmlns="http://schemas.openxmlformats.org/spreadsheetml/2006/main" count="184" uniqueCount="107">
  <si>
    <t>Číslo položky</t>
  </si>
  <si>
    <t>Položka</t>
  </si>
  <si>
    <t>Popis položky - předmětu plnění - technická specifikace</t>
  </si>
  <si>
    <t xml:space="preserve">množství celkem </t>
  </si>
  <si>
    <t>jednotka</t>
  </si>
  <si>
    <t>cena celkem bez DPH</t>
  </si>
  <si>
    <t>ELFO</t>
  </si>
  <si>
    <t>50x TBE</t>
  </si>
  <si>
    <t>50x koncentrovaný pufr pro agarózové DNA elektroforézy</t>
  </si>
  <si>
    <t>ml</t>
  </si>
  <si>
    <t>50x TAE</t>
  </si>
  <si>
    <t>agarosa</t>
  </si>
  <si>
    <t>low melting</t>
  </si>
  <si>
    <t>g</t>
  </si>
  <si>
    <t xml:space="preserve">high resolution </t>
  </si>
  <si>
    <t>ELFO vana s vybavením)</t>
  </si>
  <si>
    <t>Nucleic Acid Gel Electrophoresis &amp; Blotting tray</t>
  </si>
  <si>
    <t>ks</t>
  </si>
  <si>
    <t>Nucleic Acid Gel Stain</t>
  </si>
  <si>
    <t>bez Et. bromidu ~280 a ~502 nm, max fluorescenční emise ~530 nm, barvení dsDNA</t>
  </si>
  <si>
    <t>µl</t>
  </si>
  <si>
    <t xml:space="preserve">DNA ladder </t>
  </si>
  <si>
    <t>1kb, 100 bp</t>
  </si>
  <si>
    <t>ul</t>
  </si>
  <si>
    <t>gel loading Dye</t>
  </si>
  <si>
    <t xml:space="preserve">vkládací pufry s barvou vyznačující zóny DNA fragmentů konkrétní velikosti </t>
  </si>
  <si>
    <t>Standard proteinů pro elektroforézu</t>
  </si>
  <si>
    <t>obarvené proteinové markery, rozmezí molekulových hmotností 10-200 kDa</t>
  </si>
  <si>
    <t>Standardy pro DNA elektroforézu</t>
  </si>
  <si>
    <t>použití pro 1 - 2% agarózový gel, 100 - 3000 bp,  rozlišení 100 bp, zvýrazněné referenční bandy 500 a 1000 bp</t>
  </si>
  <si>
    <t>Standardy pro DNA elektroforézu, ready to use</t>
  </si>
  <si>
    <t>přímé použití pro 1 - 2% agarózový gel, 100 - 10000 bp,  do 1000 bp rozlišení po 100 bp, zvýrazněné referenční bandy 500, 1000 a 3000 bp</t>
  </si>
  <si>
    <t xml:space="preserve">izolace proteinů </t>
  </si>
  <si>
    <t xml:space="preserve">Ni-NTA kolonka + kit pro izolaci His tagovaných proteinů </t>
  </si>
  <si>
    <t>mikrocentrifugační objem</t>
  </si>
  <si>
    <t>objem mikrocentrifugační objem 15ml</t>
  </si>
  <si>
    <t>objem mikrocentrifugační objem 50ml</t>
  </si>
  <si>
    <t xml:space="preserve">Cobalt kolonka pro izolaci His tagovaných proteinů </t>
  </si>
  <si>
    <t xml:space="preserve">DNA a RNA modifikující enzymy </t>
  </si>
  <si>
    <t xml:space="preserve">DNAse I </t>
  </si>
  <si>
    <t>Dnaza pro odstranění DNA ve vzorkách RNA, bez Rnáz, balení s reakčním pufrem, stop solution</t>
  </si>
  <si>
    <t>unit</t>
  </si>
  <si>
    <t>Rnase A</t>
  </si>
  <si>
    <t>25 mg/ml, bez endonukleáz</t>
  </si>
  <si>
    <t>T4 DNA ligáza</t>
  </si>
  <si>
    <t>koncentrace min. 5U/µl</t>
  </si>
  <si>
    <t>Proteinase K</t>
  </si>
  <si>
    <t>5 x 1ml roztok 600 U / ml</t>
  </si>
  <si>
    <t xml:space="preserve">rychlý  ligační kit </t>
  </si>
  <si>
    <t xml:space="preserve">restrikční endonukleázy </t>
  </si>
  <si>
    <t>množství jednotek pro normalizovanou aktivitu v jednotném universálním pufru, kompletní rozštěpení do 15-ti minut</t>
  </si>
  <si>
    <t>PstI</t>
  </si>
  <si>
    <t>Restrikční endonukleáza ApaI</t>
  </si>
  <si>
    <t>Restrikční endonukleáza AseI</t>
  </si>
  <si>
    <t>Restrikční endonukleáza BamHI</t>
  </si>
  <si>
    <t>Restrikční endonukleáza BglII</t>
  </si>
  <si>
    <t>Restrikční endonukleáza EcoRI</t>
  </si>
  <si>
    <t>Restrikční endonukleáza EcoRV (Eco321)</t>
  </si>
  <si>
    <t>Restrikční endonukleáza HindIII</t>
  </si>
  <si>
    <t>Restrikční endonukleáza MluI</t>
  </si>
  <si>
    <t>Restrikční endonukleáza NcoI</t>
  </si>
  <si>
    <t>Restrikční endonukleáza NdeI</t>
  </si>
  <si>
    <t>Restrikční endonukleáza NotI</t>
  </si>
  <si>
    <t>Restrikční endonukleáza NsiI (Mph1103I)</t>
  </si>
  <si>
    <t>Restrikční endonukleáza SalI</t>
  </si>
  <si>
    <t>Restrikční endonukleáza XhoI</t>
  </si>
  <si>
    <t>Restrikční endonukleáza SfiI</t>
  </si>
  <si>
    <t>Restrikční endonukleáza XbaI</t>
  </si>
  <si>
    <t>Restrikční endonukleáza SphI</t>
  </si>
  <si>
    <t>Restrikční endonukleáza XcmI</t>
  </si>
  <si>
    <t xml:space="preserve">PCR reagencie </t>
  </si>
  <si>
    <t>dNTP mix</t>
  </si>
  <si>
    <t>směs nukleotidů pro PCR, 10 mM</t>
  </si>
  <si>
    <t xml:space="preserve">Hot Start DNA polymeráza </t>
  </si>
  <si>
    <t>rekombinantní High Fidelity DNA polymeráza s hot start technologií pro PCR reakce, 3´ -&gt; 5´exonukleázová aktivita, rychlá procesivita (minimální rychlost syntézy 30s/1000bp)</t>
  </si>
  <si>
    <t>Hot start PCR master mix, direct gel loading</t>
  </si>
  <si>
    <t>rekombinantní DNA polymeráza s hot start technologií pro PCR reakce, ve směsi s reakčním pufrem, nukleotidy a barvou</t>
  </si>
  <si>
    <t>rxn</t>
  </si>
  <si>
    <t>Mix pro qPCR (Hot Start DNA polymeráza)</t>
  </si>
  <si>
    <t>obsahuje qPCR mix, dNTPs, Hot Start DNA Polymerase, MgCl2 etc.</t>
  </si>
  <si>
    <t>Reverzní transkriptáza kit</t>
  </si>
  <si>
    <t>přepis cDNA o velikosti až 13kb s inhibitorem Rnáz</t>
  </si>
  <si>
    <t>PCR Ultra H2O</t>
  </si>
  <si>
    <t>Speciálně upravená voda prostá RNá a Dnáz, které jsou odstraněny dvojí afinitní chromatografií na speciálním nosiči, bez použití Diethylpyrokarbonátu, balení po 1-2 ml</t>
  </si>
  <si>
    <t>Souprava pro PCR syntézu jednovláknové cDNA</t>
  </si>
  <si>
    <t>kit pro minimálně 25 reakcí, obsahuje reverzní transkriptázu, nukleotidový mix a různé primery</t>
  </si>
  <si>
    <t>FBS, sérum</t>
  </si>
  <si>
    <t>endotoxin ≤ 5 EU/mL, hemoglobin ≤20 mg/dL, certificate of suitability, původ USA, Austrálie nebo Nový Zéland, 500mL</t>
  </si>
  <si>
    <t xml:space="preserve">klonovací kity </t>
  </si>
  <si>
    <t xml:space="preserve">Klonovací kit </t>
  </si>
  <si>
    <t>klonovací kit s vektorem pro PCR produkty s tupými konci, účinnost ligace v 5 minutách &gt;2x104 cfu/μg DNA,  Ampicilinová rezistence</t>
  </si>
  <si>
    <t>klonovací kit s vektorem pro PCR produkty s TA konci, účinnost ligace v 5 minutách &gt;2x104 cfu/μg DNA,  Ampicilinová rezistence</t>
  </si>
  <si>
    <t>Kompetentní buňky HB101B</t>
  </si>
  <si>
    <t>ampulí</t>
  </si>
  <si>
    <t>Kompetentní buňky DH5alpha</t>
  </si>
  <si>
    <t>Kompetentní buňky TG1</t>
  </si>
  <si>
    <t>Kompetentní buňky arctic</t>
  </si>
  <si>
    <t>CELKOVÁ CENA BEZ DPH</t>
  </si>
  <si>
    <t>Poznámka:  Jestliže se ve specifikaci  objeví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zadavatel umožňuje pro plnění zakázky použít i jiných, kvalitativně a technicky obdobných řešení, pakliže z charakteru poptávaného plnění nevyplývá, že by použití takového substitutu bylo v rozporu s účelem poptávky (například, že by substitut snížil kompatibilitu poptávaného plnění s již existujícími výrobními prostředky).</t>
  </si>
  <si>
    <t>biology grade</t>
  </si>
  <si>
    <t>rx</t>
  </si>
  <si>
    <t>500mL</t>
  </si>
  <si>
    <t>elktro kompetentní bunky nebo chemicky kompetentní, ampule 50ul</t>
  </si>
  <si>
    <t>elktro kompetentní bunky nebo chemicky kompetentní , ampule 50ul</t>
  </si>
  <si>
    <t>reakce za 5 minut, blunt i sticky end cloning</t>
  </si>
  <si>
    <t>cena za jednotku (množství) bez DPH</t>
  </si>
  <si>
    <t>Výrobce nabízeného produktu/katalogové číslo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</si>
</sst>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1" fillId="0" borderId="9" xfId="0" applyFont="1" applyBorder="1"/>
    <xf numFmtId="0" fontId="1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64" fontId="1" fillId="0" borderId="13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1" fillId="4" borderId="0" xfId="0" applyFont="1" applyFill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6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11" fillId="0" borderId="0" xfId="0" applyNumberFormat="1" applyFont="1"/>
    <xf numFmtId="0" fontId="2" fillId="0" borderId="0" xfId="0" applyFont="1" applyAlignment="1">
      <alignment horizontal="right" vertical="center"/>
    </xf>
    <xf numFmtId="164" fontId="1" fillId="3" borderId="12" xfId="0" applyNumberFormat="1" applyFont="1" applyFill="1" applyBorder="1"/>
    <xf numFmtId="164" fontId="1" fillId="3" borderId="11" xfId="0" applyNumberFormat="1" applyFont="1" applyFill="1" applyBorder="1"/>
    <xf numFmtId="164" fontId="1" fillId="3" borderId="17" xfId="0" applyNumberFormat="1" applyFont="1" applyFill="1" applyBorder="1"/>
    <xf numFmtId="164" fontId="1" fillId="3" borderId="7" xfId="0" applyNumberFormat="1" applyFont="1" applyFill="1" applyBorder="1"/>
    <xf numFmtId="164" fontId="1" fillId="3" borderId="18" xfId="0" applyNumberFormat="1" applyFont="1" applyFill="1" applyBorder="1"/>
    <xf numFmtId="164" fontId="1" fillId="3" borderId="26" xfId="0" applyNumberFormat="1" applyFont="1" applyFill="1" applyBorder="1"/>
    <xf numFmtId="164" fontId="1" fillId="3" borderId="27" xfId="0" applyNumberFormat="1" applyFont="1" applyFill="1" applyBorder="1"/>
    <xf numFmtId="164" fontId="1" fillId="3" borderId="28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164" fontId="1" fillId="0" borderId="16" xfId="0" applyNumberFormat="1" applyFont="1" applyBorder="1"/>
    <xf numFmtId="164" fontId="1" fillId="0" borderId="29" xfId="0" applyNumberFormat="1" applyFont="1" applyBorder="1"/>
    <xf numFmtId="164" fontId="1" fillId="0" borderId="8" xfId="0" applyNumberFormat="1" applyFont="1" applyBorder="1"/>
    <xf numFmtId="164" fontId="1" fillId="0" borderId="19" xfId="0" applyNumberFormat="1" applyFont="1" applyBorder="1"/>
    <xf numFmtId="164" fontId="1" fillId="0" borderId="30" xfId="0" applyNumberFormat="1" applyFont="1" applyBorder="1"/>
    <xf numFmtId="0" fontId="2" fillId="3" borderId="1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8" fillId="3" borderId="12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164" fontId="2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tabSelected="1" workbookViewId="0">
      <selection activeCell="E2" sqref="E2"/>
    </sheetView>
  </sheetViews>
  <sheetFormatPr defaultColWidth="10.42578125" defaultRowHeight="15"/>
  <cols>
    <col min="1" max="1" width="12.42578125" style="1" bestFit="1" customWidth="1"/>
    <col min="2" max="2" width="46.42578125" style="2" bestFit="1" customWidth="1"/>
    <col min="3" max="3" width="57.85546875" style="2" bestFit="1" customWidth="1"/>
    <col min="4" max="4" width="22.85546875" style="4" customWidth="1"/>
    <col min="5" max="5" width="14.5703125" style="4" bestFit="1" customWidth="1"/>
    <col min="6" max="6" width="8" style="4" bestFit="1" customWidth="1"/>
    <col min="7" max="7" width="18.42578125" style="5" bestFit="1" customWidth="1"/>
    <col min="8" max="8" width="27.140625" style="5" customWidth="1"/>
    <col min="9" max="16384" width="10.42578125" style="5"/>
  </cols>
  <sheetData>
    <row r="1" spans="1:8" ht="15.75" thickBot="1">
      <c r="C1" s="3"/>
    </row>
    <row r="2" spans="1:8" ht="30.75" thickBot="1">
      <c r="A2" s="85" t="s">
        <v>0</v>
      </c>
      <c r="B2" s="84" t="s">
        <v>1</v>
      </c>
      <c r="C2" s="83" t="s">
        <v>2</v>
      </c>
      <c r="D2" s="68" t="s">
        <v>106</v>
      </c>
      <c r="E2" s="6" t="s">
        <v>3</v>
      </c>
      <c r="F2" s="7" t="s">
        <v>4</v>
      </c>
      <c r="G2" s="77" t="s">
        <v>105</v>
      </c>
      <c r="H2" s="8" t="s">
        <v>5</v>
      </c>
    </row>
    <row r="3" spans="1:8">
      <c r="A3" s="9"/>
      <c r="B3" s="10" t="s">
        <v>6</v>
      </c>
      <c r="C3" s="11"/>
      <c r="D3" s="12"/>
      <c r="E3" s="13"/>
      <c r="F3" s="14"/>
      <c r="G3" s="15"/>
      <c r="H3" s="16"/>
    </row>
    <row r="4" spans="1:8">
      <c r="A4" s="17">
        <v>1</v>
      </c>
      <c r="B4" s="18" t="s">
        <v>7</v>
      </c>
      <c r="C4" s="18" t="s">
        <v>8</v>
      </c>
      <c r="D4" s="69"/>
      <c r="E4" s="18">
        <v>11000</v>
      </c>
      <c r="F4" s="19" t="s">
        <v>9</v>
      </c>
      <c r="G4" s="60"/>
      <c r="H4" s="20">
        <f t="shared" ref="H4:H66" si="0">E4*G4</f>
        <v>0</v>
      </c>
    </row>
    <row r="5" spans="1:8">
      <c r="A5" s="21">
        <f>A4+1</f>
        <v>2</v>
      </c>
      <c r="B5" s="18" t="s">
        <v>10</v>
      </c>
      <c r="C5" s="18" t="s">
        <v>8</v>
      </c>
      <c r="D5" s="69"/>
      <c r="E5" s="18">
        <v>11000</v>
      </c>
      <c r="F5" s="19" t="s">
        <v>9</v>
      </c>
      <c r="G5" s="60"/>
      <c r="H5" s="20">
        <f t="shared" si="0"/>
        <v>0</v>
      </c>
    </row>
    <row r="6" spans="1:8">
      <c r="A6" s="21">
        <f t="shared" ref="A6:A67" si="1">A5+1</f>
        <v>3</v>
      </c>
      <c r="B6" s="18" t="s">
        <v>11</v>
      </c>
      <c r="C6" s="18" t="s">
        <v>12</v>
      </c>
      <c r="D6" s="69"/>
      <c r="E6" s="18">
        <v>50</v>
      </c>
      <c r="F6" s="19" t="s">
        <v>13</v>
      </c>
      <c r="G6" s="61"/>
      <c r="H6" s="20">
        <f>E6*G6</f>
        <v>0</v>
      </c>
    </row>
    <row r="7" spans="1:8" s="25" customFormat="1">
      <c r="A7" s="22">
        <f t="shared" si="1"/>
        <v>4</v>
      </c>
      <c r="B7" s="23" t="s">
        <v>11</v>
      </c>
      <c r="C7" s="23" t="s">
        <v>99</v>
      </c>
      <c r="D7" s="69"/>
      <c r="E7" s="23">
        <v>750</v>
      </c>
      <c r="F7" s="24" t="s">
        <v>13</v>
      </c>
      <c r="G7" s="61"/>
      <c r="H7" s="20">
        <f t="shared" si="0"/>
        <v>0</v>
      </c>
    </row>
    <row r="8" spans="1:8">
      <c r="A8" s="21">
        <f t="shared" si="1"/>
        <v>5</v>
      </c>
      <c r="B8" s="18" t="s">
        <v>11</v>
      </c>
      <c r="C8" s="18" t="s">
        <v>14</v>
      </c>
      <c r="D8" s="69"/>
      <c r="E8" s="18">
        <v>100</v>
      </c>
      <c r="F8" s="19" t="s">
        <v>13</v>
      </c>
      <c r="G8" s="61"/>
      <c r="H8" s="20">
        <f t="shared" si="0"/>
        <v>0</v>
      </c>
    </row>
    <row r="9" spans="1:8">
      <c r="A9" s="21">
        <f t="shared" si="1"/>
        <v>6</v>
      </c>
      <c r="B9" s="18" t="s">
        <v>15</v>
      </c>
      <c r="C9" s="18" t="s">
        <v>16</v>
      </c>
      <c r="D9" s="69"/>
      <c r="E9" s="18">
        <v>1</v>
      </c>
      <c r="F9" s="19" t="s">
        <v>17</v>
      </c>
      <c r="G9" s="61"/>
      <c r="H9" s="20">
        <f t="shared" si="0"/>
        <v>0</v>
      </c>
    </row>
    <row r="10" spans="1:8" ht="25.5">
      <c r="A10" s="21">
        <f t="shared" si="1"/>
        <v>7</v>
      </c>
      <c r="B10" s="18" t="s">
        <v>18</v>
      </c>
      <c r="C10" s="18" t="s">
        <v>19</v>
      </c>
      <c r="D10" s="69"/>
      <c r="E10" s="18">
        <v>10000</v>
      </c>
      <c r="F10" s="19" t="s">
        <v>20</v>
      </c>
      <c r="G10" s="61"/>
      <c r="H10" s="20">
        <f t="shared" si="0"/>
        <v>0</v>
      </c>
    </row>
    <row r="11" spans="1:8">
      <c r="A11" s="21">
        <f t="shared" si="1"/>
        <v>8</v>
      </c>
      <c r="B11" s="18" t="s">
        <v>21</v>
      </c>
      <c r="C11" s="18" t="s">
        <v>22</v>
      </c>
      <c r="D11" s="69"/>
      <c r="E11" s="18">
        <v>10000</v>
      </c>
      <c r="F11" s="19" t="s">
        <v>23</v>
      </c>
      <c r="G11" s="61"/>
      <c r="H11" s="20">
        <f t="shared" si="0"/>
        <v>0</v>
      </c>
    </row>
    <row r="12" spans="1:8" ht="25.5">
      <c r="A12" s="21">
        <f t="shared" si="1"/>
        <v>9</v>
      </c>
      <c r="B12" s="18" t="s">
        <v>24</v>
      </c>
      <c r="C12" s="18" t="s">
        <v>25</v>
      </c>
      <c r="D12" s="69"/>
      <c r="E12" s="18">
        <v>10000</v>
      </c>
      <c r="F12" s="19" t="s">
        <v>23</v>
      </c>
      <c r="G12" s="61"/>
      <c r="H12" s="20">
        <f t="shared" si="0"/>
        <v>0</v>
      </c>
    </row>
    <row r="13" spans="1:8" ht="25.5">
      <c r="A13" s="21">
        <f t="shared" si="1"/>
        <v>10</v>
      </c>
      <c r="B13" s="18" t="s">
        <v>26</v>
      </c>
      <c r="C13" s="18" t="s">
        <v>27</v>
      </c>
      <c r="D13" s="69"/>
      <c r="E13" s="18">
        <v>7000</v>
      </c>
      <c r="F13" s="19" t="s">
        <v>20</v>
      </c>
      <c r="G13" s="61"/>
      <c r="H13" s="20">
        <f t="shared" si="0"/>
        <v>0</v>
      </c>
    </row>
    <row r="14" spans="1:8" ht="25.5">
      <c r="A14" s="21">
        <f t="shared" si="1"/>
        <v>11</v>
      </c>
      <c r="B14" s="18" t="s">
        <v>28</v>
      </c>
      <c r="C14" s="18" t="s">
        <v>29</v>
      </c>
      <c r="D14" s="69"/>
      <c r="E14" s="18">
        <v>3000</v>
      </c>
      <c r="F14" s="19" t="s">
        <v>20</v>
      </c>
      <c r="G14" s="61"/>
      <c r="H14" s="20">
        <f t="shared" si="0"/>
        <v>0</v>
      </c>
    </row>
    <row r="15" spans="1:8" ht="26.25" thickBot="1">
      <c r="A15" s="26">
        <f t="shared" si="1"/>
        <v>12</v>
      </c>
      <c r="B15" s="27" t="s">
        <v>30</v>
      </c>
      <c r="C15" s="27" t="s">
        <v>31</v>
      </c>
      <c r="D15" s="70"/>
      <c r="E15" s="27">
        <v>6000</v>
      </c>
      <c r="F15" s="28" t="s">
        <v>20</v>
      </c>
      <c r="G15" s="62"/>
      <c r="H15" s="20">
        <f t="shared" si="0"/>
        <v>0</v>
      </c>
    </row>
    <row r="16" spans="1:8">
      <c r="A16" s="29">
        <v>0</v>
      </c>
      <c r="B16" s="30" t="s">
        <v>32</v>
      </c>
      <c r="C16" s="11"/>
      <c r="D16" s="11"/>
      <c r="E16" s="11"/>
      <c r="F16" s="31"/>
      <c r="G16" s="32"/>
      <c r="H16" s="20"/>
    </row>
    <row r="17" spans="1:8">
      <c r="A17" s="21">
        <v>13</v>
      </c>
      <c r="B17" s="18" t="s">
        <v>33</v>
      </c>
      <c r="C17" s="18" t="s">
        <v>34</v>
      </c>
      <c r="D17" s="69"/>
      <c r="E17" s="18">
        <v>75</v>
      </c>
      <c r="F17" s="19" t="s">
        <v>17</v>
      </c>
      <c r="G17" s="61"/>
      <c r="H17" s="20">
        <f t="shared" si="0"/>
        <v>0</v>
      </c>
    </row>
    <row r="18" spans="1:8">
      <c r="A18" s="21">
        <f t="shared" si="1"/>
        <v>14</v>
      </c>
      <c r="B18" s="18" t="s">
        <v>33</v>
      </c>
      <c r="C18" s="18" t="s">
        <v>35</v>
      </c>
      <c r="D18" s="69"/>
      <c r="E18" s="18">
        <v>15</v>
      </c>
      <c r="F18" s="19" t="s">
        <v>17</v>
      </c>
      <c r="G18" s="61"/>
      <c r="H18" s="20">
        <f t="shared" si="0"/>
        <v>0</v>
      </c>
    </row>
    <row r="19" spans="1:8">
      <c r="A19" s="21">
        <f t="shared" si="1"/>
        <v>15</v>
      </c>
      <c r="B19" s="18" t="s">
        <v>33</v>
      </c>
      <c r="C19" s="18" t="s">
        <v>36</v>
      </c>
      <c r="D19" s="69"/>
      <c r="E19" s="18">
        <v>15</v>
      </c>
      <c r="F19" s="19" t="s">
        <v>17</v>
      </c>
      <c r="G19" s="61"/>
      <c r="H19" s="20">
        <f t="shared" si="0"/>
        <v>0</v>
      </c>
    </row>
    <row r="20" spans="1:8">
      <c r="A20" s="21">
        <f t="shared" si="1"/>
        <v>16</v>
      </c>
      <c r="B20" s="18" t="s">
        <v>37</v>
      </c>
      <c r="C20" s="18" t="s">
        <v>34</v>
      </c>
      <c r="D20" s="69"/>
      <c r="E20" s="18">
        <v>75</v>
      </c>
      <c r="F20" s="19" t="s">
        <v>17</v>
      </c>
      <c r="G20" s="61"/>
      <c r="H20" s="20">
        <f t="shared" si="0"/>
        <v>0</v>
      </c>
    </row>
    <row r="21" spans="1:8">
      <c r="A21" s="21">
        <f t="shared" si="1"/>
        <v>17</v>
      </c>
      <c r="B21" s="18" t="s">
        <v>37</v>
      </c>
      <c r="C21" s="18" t="s">
        <v>35</v>
      </c>
      <c r="D21" s="69"/>
      <c r="E21" s="18">
        <v>15</v>
      </c>
      <c r="F21" s="19" t="s">
        <v>17</v>
      </c>
      <c r="G21" s="61"/>
      <c r="H21" s="20">
        <f t="shared" si="0"/>
        <v>0</v>
      </c>
    </row>
    <row r="22" spans="1:8" ht="15.75" thickBot="1">
      <c r="A22" s="33">
        <f t="shared" si="1"/>
        <v>18</v>
      </c>
      <c r="B22" s="34" t="s">
        <v>37</v>
      </c>
      <c r="C22" s="34" t="s">
        <v>36</v>
      </c>
      <c r="D22" s="76"/>
      <c r="E22" s="34">
        <v>15</v>
      </c>
      <c r="F22" s="35" t="s">
        <v>17</v>
      </c>
      <c r="G22" s="62"/>
      <c r="H22" s="20">
        <f t="shared" si="0"/>
        <v>0</v>
      </c>
    </row>
    <row r="23" spans="1:8" ht="15.75" thickBot="1">
      <c r="A23" s="36"/>
      <c r="B23" s="37"/>
      <c r="C23" s="38"/>
      <c r="D23" s="38"/>
      <c r="E23" s="38"/>
      <c r="F23" s="38"/>
      <c r="H23" s="71"/>
    </row>
    <row r="24" spans="1:8">
      <c r="A24" s="29"/>
      <c r="B24" s="39" t="s">
        <v>38</v>
      </c>
      <c r="C24" s="11"/>
      <c r="D24" s="11"/>
      <c r="E24" s="11"/>
      <c r="F24" s="31"/>
      <c r="G24" s="32"/>
      <c r="H24" s="73"/>
    </row>
    <row r="25" spans="1:8" ht="25.5">
      <c r="A25" s="21">
        <v>19</v>
      </c>
      <c r="B25" s="18" t="s">
        <v>39</v>
      </c>
      <c r="C25" s="18" t="s">
        <v>40</v>
      </c>
      <c r="D25" s="69"/>
      <c r="E25" s="18">
        <v>3000</v>
      </c>
      <c r="F25" s="19" t="s">
        <v>41</v>
      </c>
      <c r="G25" s="61"/>
      <c r="H25" s="20">
        <f t="shared" si="0"/>
        <v>0</v>
      </c>
    </row>
    <row r="26" spans="1:8">
      <c r="A26" s="21">
        <f t="shared" si="1"/>
        <v>20</v>
      </c>
      <c r="B26" s="18" t="s">
        <v>42</v>
      </c>
      <c r="C26" s="18" t="s">
        <v>43</v>
      </c>
      <c r="D26" s="69"/>
      <c r="E26" s="18">
        <v>3400</v>
      </c>
      <c r="F26" s="19" t="s">
        <v>23</v>
      </c>
      <c r="G26" s="61"/>
      <c r="H26" s="20">
        <f t="shared" si="0"/>
        <v>0</v>
      </c>
    </row>
    <row r="27" spans="1:8">
      <c r="A27" s="21">
        <f t="shared" si="1"/>
        <v>21</v>
      </c>
      <c r="B27" s="18" t="s">
        <v>44</v>
      </c>
      <c r="C27" s="18" t="s">
        <v>45</v>
      </c>
      <c r="D27" s="69"/>
      <c r="E27" s="18">
        <v>1000</v>
      </c>
      <c r="F27" s="19" t="s">
        <v>41</v>
      </c>
      <c r="G27" s="61"/>
      <c r="H27" s="20">
        <f t="shared" si="0"/>
        <v>0</v>
      </c>
    </row>
    <row r="28" spans="1:8">
      <c r="A28" s="21">
        <f t="shared" si="1"/>
        <v>22</v>
      </c>
      <c r="B28" s="40" t="s">
        <v>46</v>
      </c>
      <c r="C28" s="41" t="s">
        <v>47</v>
      </c>
      <c r="D28" s="69"/>
      <c r="E28" s="18">
        <v>15000</v>
      </c>
      <c r="F28" s="19" t="s">
        <v>41</v>
      </c>
      <c r="G28" s="61"/>
      <c r="H28" s="20">
        <f t="shared" si="0"/>
        <v>0</v>
      </c>
    </row>
    <row r="29" spans="1:8" ht="15.75" thickBot="1">
      <c r="A29" s="33">
        <f t="shared" si="1"/>
        <v>23</v>
      </c>
      <c r="B29" s="42" t="s">
        <v>48</v>
      </c>
      <c r="C29" s="42" t="s">
        <v>104</v>
      </c>
      <c r="D29" s="76"/>
      <c r="E29" s="34">
        <v>5</v>
      </c>
      <c r="F29" s="35" t="s">
        <v>17</v>
      </c>
      <c r="G29" s="62"/>
      <c r="H29" s="74">
        <f t="shared" si="0"/>
        <v>0</v>
      </c>
    </row>
    <row r="30" spans="1:8" ht="15.75" thickBot="1">
      <c r="A30" s="36"/>
      <c r="B30" s="43"/>
      <c r="C30" s="38"/>
      <c r="D30" s="38"/>
      <c r="E30" s="38"/>
      <c r="F30" s="38"/>
      <c r="H30" s="75"/>
    </row>
    <row r="31" spans="1:8">
      <c r="A31" s="29"/>
      <c r="B31" s="39" t="s">
        <v>49</v>
      </c>
      <c r="C31" s="11"/>
      <c r="D31" s="11"/>
      <c r="E31" s="11"/>
      <c r="F31" s="44"/>
      <c r="G31" s="63"/>
      <c r="H31" s="73"/>
    </row>
    <row r="32" spans="1:8" ht="25.5">
      <c r="A32" s="21">
        <v>24</v>
      </c>
      <c r="B32" s="18" t="s">
        <v>51</v>
      </c>
      <c r="C32" s="18" t="s">
        <v>50</v>
      </c>
      <c r="D32" s="69"/>
      <c r="E32" s="18">
        <v>500</v>
      </c>
      <c r="F32" s="45" t="s">
        <v>100</v>
      </c>
      <c r="G32" s="60"/>
      <c r="H32" s="20">
        <f t="shared" si="0"/>
        <v>0</v>
      </c>
    </row>
    <row r="33" spans="1:8" ht="25.5">
      <c r="A33" s="21">
        <f t="shared" si="1"/>
        <v>25</v>
      </c>
      <c r="B33" s="18" t="s">
        <v>52</v>
      </c>
      <c r="C33" s="18" t="s">
        <v>50</v>
      </c>
      <c r="D33" s="69"/>
      <c r="E33" s="18">
        <v>500</v>
      </c>
      <c r="F33" s="45" t="s">
        <v>100</v>
      </c>
      <c r="G33" s="60"/>
      <c r="H33" s="20">
        <f t="shared" si="0"/>
        <v>0</v>
      </c>
    </row>
    <row r="34" spans="1:8" ht="25.5">
      <c r="A34" s="21">
        <f t="shared" si="1"/>
        <v>26</v>
      </c>
      <c r="B34" s="18" t="s">
        <v>53</v>
      </c>
      <c r="C34" s="18" t="s">
        <v>50</v>
      </c>
      <c r="D34" s="69"/>
      <c r="E34" s="18">
        <v>500</v>
      </c>
      <c r="F34" s="45" t="s">
        <v>100</v>
      </c>
      <c r="G34" s="60"/>
      <c r="H34" s="20">
        <f t="shared" si="0"/>
        <v>0</v>
      </c>
    </row>
    <row r="35" spans="1:8" ht="25.5">
      <c r="A35" s="21">
        <f t="shared" si="1"/>
        <v>27</v>
      </c>
      <c r="B35" s="18" t="s">
        <v>54</v>
      </c>
      <c r="C35" s="18" t="s">
        <v>50</v>
      </c>
      <c r="D35" s="69"/>
      <c r="E35" s="18">
        <v>500</v>
      </c>
      <c r="F35" s="45" t="s">
        <v>100</v>
      </c>
      <c r="G35" s="60"/>
      <c r="H35" s="20">
        <f t="shared" si="0"/>
        <v>0</v>
      </c>
    </row>
    <row r="36" spans="1:8" ht="25.5">
      <c r="A36" s="21">
        <f t="shared" si="1"/>
        <v>28</v>
      </c>
      <c r="B36" s="18" t="s">
        <v>55</v>
      </c>
      <c r="C36" s="18" t="s">
        <v>50</v>
      </c>
      <c r="D36" s="78"/>
      <c r="E36" s="18">
        <v>500</v>
      </c>
      <c r="F36" s="45" t="s">
        <v>100</v>
      </c>
      <c r="G36" s="60"/>
      <c r="H36" s="20">
        <f t="shared" si="0"/>
        <v>0</v>
      </c>
    </row>
    <row r="37" spans="1:8" ht="25.5">
      <c r="A37" s="21">
        <f t="shared" si="1"/>
        <v>29</v>
      </c>
      <c r="B37" s="18" t="s">
        <v>56</v>
      </c>
      <c r="C37" s="18" t="s">
        <v>50</v>
      </c>
      <c r="D37" s="78"/>
      <c r="E37" s="18">
        <v>500</v>
      </c>
      <c r="F37" s="45" t="s">
        <v>100</v>
      </c>
      <c r="G37" s="60"/>
      <c r="H37" s="20">
        <f t="shared" si="0"/>
        <v>0</v>
      </c>
    </row>
    <row r="38" spans="1:8" ht="25.5">
      <c r="A38" s="21">
        <f t="shared" si="1"/>
        <v>30</v>
      </c>
      <c r="B38" s="18" t="s">
        <v>57</v>
      </c>
      <c r="C38" s="18" t="s">
        <v>50</v>
      </c>
      <c r="D38" s="78"/>
      <c r="E38" s="18">
        <v>500</v>
      </c>
      <c r="F38" s="45" t="s">
        <v>100</v>
      </c>
      <c r="G38" s="60"/>
      <c r="H38" s="20">
        <f t="shared" si="0"/>
        <v>0</v>
      </c>
    </row>
    <row r="39" spans="1:8" ht="25.5">
      <c r="A39" s="21">
        <f t="shared" si="1"/>
        <v>31</v>
      </c>
      <c r="B39" s="18" t="s">
        <v>58</v>
      </c>
      <c r="C39" s="18" t="s">
        <v>50</v>
      </c>
      <c r="D39" s="78"/>
      <c r="E39" s="18">
        <v>500</v>
      </c>
      <c r="F39" s="45" t="s">
        <v>100</v>
      </c>
      <c r="G39" s="60"/>
      <c r="H39" s="20">
        <f t="shared" si="0"/>
        <v>0</v>
      </c>
    </row>
    <row r="40" spans="1:8" ht="25.5">
      <c r="A40" s="21">
        <f t="shared" si="1"/>
        <v>32</v>
      </c>
      <c r="B40" s="18" t="s">
        <v>59</v>
      </c>
      <c r="C40" s="18" t="s">
        <v>50</v>
      </c>
      <c r="D40" s="78"/>
      <c r="E40" s="18">
        <v>500</v>
      </c>
      <c r="F40" s="45" t="s">
        <v>100</v>
      </c>
      <c r="G40" s="60"/>
      <c r="H40" s="20">
        <f t="shared" si="0"/>
        <v>0</v>
      </c>
    </row>
    <row r="41" spans="1:8" ht="25.5">
      <c r="A41" s="21">
        <f t="shared" si="1"/>
        <v>33</v>
      </c>
      <c r="B41" s="18" t="s">
        <v>60</v>
      </c>
      <c r="C41" s="18" t="s">
        <v>50</v>
      </c>
      <c r="D41" s="78"/>
      <c r="E41" s="18">
        <v>500</v>
      </c>
      <c r="F41" s="45" t="s">
        <v>100</v>
      </c>
      <c r="G41" s="60"/>
      <c r="H41" s="20">
        <f t="shared" si="0"/>
        <v>0</v>
      </c>
    </row>
    <row r="42" spans="1:8" ht="25.5">
      <c r="A42" s="21">
        <f t="shared" si="1"/>
        <v>34</v>
      </c>
      <c r="B42" s="18" t="s">
        <v>61</v>
      </c>
      <c r="C42" s="18" t="s">
        <v>50</v>
      </c>
      <c r="D42" s="78"/>
      <c r="E42" s="18">
        <v>500</v>
      </c>
      <c r="F42" s="45" t="s">
        <v>100</v>
      </c>
      <c r="G42" s="60"/>
      <c r="H42" s="20">
        <f t="shared" si="0"/>
        <v>0</v>
      </c>
    </row>
    <row r="43" spans="1:8" ht="25.5">
      <c r="A43" s="21">
        <f t="shared" si="1"/>
        <v>35</v>
      </c>
      <c r="B43" s="18" t="s">
        <v>62</v>
      </c>
      <c r="C43" s="18" t="s">
        <v>50</v>
      </c>
      <c r="D43" s="78"/>
      <c r="E43" s="18">
        <v>500</v>
      </c>
      <c r="F43" s="45" t="s">
        <v>100</v>
      </c>
      <c r="G43" s="60"/>
      <c r="H43" s="20">
        <f t="shared" si="0"/>
        <v>0</v>
      </c>
    </row>
    <row r="44" spans="1:8" ht="25.5">
      <c r="A44" s="21">
        <f t="shared" si="1"/>
        <v>36</v>
      </c>
      <c r="B44" s="18" t="s">
        <v>63</v>
      </c>
      <c r="C44" s="18" t="s">
        <v>50</v>
      </c>
      <c r="D44" s="78"/>
      <c r="E44" s="18">
        <v>500</v>
      </c>
      <c r="F44" s="45" t="s">
        <v>100</v>
      </c>
      <c r="G44" s="60"/>
      <c r="H44" s="20">
        <f t="shared" si="0"/>
        <v>0</v>
      </c>
    </row>
    <row r="45" spans="1:8" ht="25.5">
      <c r="A45" s="21">
        <f t="shared" si="1"/>
        <v>37</v>
      </c>
      <c r="B45" s="18" t="s">
        <v>64</v>
      </c>
      <c r="C45" s="18" t="s">
        <v>50</v>
      </c>
      <c r="D45" s="78"/>
      <c r="E45" s="18">
        <v>500</v>
      </c>
      <c r="F45" s="45" t="s">
        <v>100</v>
      </c>
      <c r="G45" s="60"/>
      <c r="H45" s="20">
        <f t="shared" si="0"/>
        <v>0</v>
      </c>
    </row>
    <row r="46" spans="1:8" ht="25.5">
      <c r="A46" s="21">
        <f t="shared" si="1"/>
        <v>38</v>
      </c>
      <c r="B46" s="18" t="s">
        <v>65</v>
      </c>
      <c r="C46" s="18" t="s">
        <v>50</v>
      </c>
      <c r="D46" s="78"/>
      <c r="E46" s="18">
        <v>500</v>
      </c>
      <c r="F46" s="45" t="s">
        <v>100</v>
      </c>
      <c r="G46" s="60"/>
      <c r="H46" s="20">
        <f t="shared" si="0"/>
        <v>0</v>
      </c>
    </row>
    <row r="47" spans="1:8" ht="25.5">
      <c r="A47" s="21">
        <f t="shared" si="1"/>
        <v>39</v>
      </c>
      <c r="B47" s="18" t="s">
        <v>66</v>
      </c>
      <c r="C47" s="18" t="s">
        <v>50</v>
      </c>
      <c r="D47" s="78"/>
      <c r="E47" s="18">
        <v>500</v>
      </c>
      <c r="F47" s="45" t="s">
        <v>100</v>
      </c>
      <c r="G47" s="60"/>
      <c r="H47" s="20">
        <f t="shared" si="0"/>
        <v>0</v>
      </c>
    </row>
    <row r="48" spans="1:8" ht="25.5">
      <c r="A48" s="21">
        <f t="shared" si="1"/>
        <v>40</v>
      </c>
      <c r="B48" s="18" t="s">
        <v>67</v>
      </c>
      <c r="C48" s="18" t="s">
        <v>50</v>
      </c>
      <c r="D48" s="78"/>
      <c r="E48" s="18">
        <v>500</v>
      </c>
      <c r="F48" s="45" t="s">
        <v>100</v>
      </c>
      <c r="G48" s="60"/>
      <c r="H48" s="20">
        <f t="shared" si="0"/>
        <v>0</v>
      </c>
    </row>
    <row r="49" spans="1:8" ht="25.5">
      <c r="A49" s="21">
        <f t="shared" si="1"/>
        <v>41</v>
      </c>
      <c r="B49" s="18" t="s">
        <v>68</v>
      </c>
      <c r="C49" s="18" t="s">
        <v>50</v>
      </c>
      <c r="D49" s="78"/>
      <c r="E49" s="18">
        <v>500</v>
      </c>
      <c r="F49" s="45" t="s">
        <v>100</v>
      </c>
      <c r="G49" s="60"/>
      <c r="H49" s="20">
        <f t="shared" si="0"/>
        <v>0</v>
      </c>
    </row>
    <row r="50" spans="1:8" ht="26.25" thickBot="1">
      <c r="A50" s="33">
        <f t="shared" si="1"/>
        <v>42</v>
      </c>
      <c r="B50" s="34" t="s">
        <v>69</v>
      </c>
      <c r="C50" s="34" t="s">
        <v>50</v>
      </c>
      <c r="D50" s="79"/>
      <c r="E50" s="34">
        <v>500</v>
      </c>
      <c r="F50" s="47" t="s">
        <v>100</v>
      </c>
      <c r="G50" s="64"/>
      <c r="H50" s="74">
        <f t="shared" si="0"/>
        <v>0</v>
      </c>
    </row>
    <row r="51" spans="1:8" ht="15.75" thickBot="1">
      <c r="A51" s="36"/>
      <c r="B51" s="38"/>
      <c r="C51" s="38"/>
      <c r="D51" s="48"/>
      <c r="E51" s="38"/>
      <c r="F51" s="38"/>
      <c r="H51" s="72"/>
    </row>
    <row r="52" spans="1:8">
      <c r="A52" s="29"/>
      <c r="B52" s="39" t="s">
        <v>70</v>
      </c>
      <c r="C52" s="11"/>
      <c r="D52" s="13"/>
      <c r="E52" s="11"/>
      <c r="F52" s="31"/>
      <c r="G52" s="32"/>
      <c r="H52" s="20">
        <f t="shared" si="0"/>
        <v>0</v>
      </c>
    </row>
    <row r="53" spans="1:8">
      <c r="A53" s="21">
        <v>43</v>
      </c>
      <c r="B53" s="18" t="s">
        <v>71</v>
      </c>
      <c r="C53" s="18" t="s">
        <v>72</v>
      </c>
      <c r="D53" s="69"/>
      <c r="E53" s="18">
        <v>10</v>
      </c>
      <c r="F53" s="19" t="s">
        <v>9</v>
      </c>
      <c r="G53" s="65"/>
      <c r="H53" s="20">
        <f t="shared" si="0"/>
        <v>0</v>
      </c>
    </row>
    <row r="54" spans="1:8" ht="38.25">
      <c r="A54" s="21">
        <v>44</v>
      </c>
      <c r="B54" s="18" t="s">
        <v>73</v>
      </c>
      <c r="C54" s="18" t="s">
        <v>74</v>
      </c>
      <c r="D54" s="69"/>
      <c r="E54" s="18">
        <v>250</v>
      </c>
      <c r="F54" s="19" t="s">
        <v>41</v>
      </c>
      <c r="G54" s="65"/>
      <c r="H54" s="20">
        <f t="shared" si="0"/>
        <v>0</v>
      </c>
    </row>
    <row r="55" spans="1:8" ht="25.5">
      <c r="A55" s="21">
        <v>45</v>
      </c>
      <c r="B55" s="18" t="s">
        <v>75</v>
      </c>
      <c r="C55" s="18" t="s">
        <v>76</v>
      </c>
      <c r="D55" s="69"/>
      <c r="E55" s="18">
        <v>250</v>
      </c>
      <c r="F55" s="19" t="s">
        <v>77</v>
      </c>
      <c r="G55" s="65"/>
      <c r="H55" s="20">
        <f t="shared" si="0"/>
        <v>0</v>
      </c>
    </row>
    <row r="56" spans="1:8">
      <c r="A56" s="21">
        <v>46</v>
      </c>
      <c r="B56" s="18" t="s">
        <v>78</v>
      </c>
      <c r="C56" s="18" t="s">
        <v>79</v>
      </c>
      <c r="D56" s="69"/>
      <c r="E56" s="18">
        <v>2000</v>
      </c>
      <c r="F56" s="19" t="s">
        <v>77</v>
      </c>
      <c r="G56" s="65"/>
      <c r="H56" s="20">
        <f t="shared" si="0"/>
        <v>0</v>
      </c>
    </row>
    <row r="57" spans="1:8">
      <c r="A57" s="21">
        <v>47</v>
      </c>
      <c r="B57" s="18" t="s">
        <v>80</v>
      </c>
      <c r="C57" s="18" t="s">
        <v>81</v>
      </c>
      <c r="D57" s="69"/>
      <c r="E57" s="18">
        <v>1500</v>
      </c>
      <c r="F57" s="19" t="s">
        <v>77</v>
      </c>
      <c r="G57" s="65"/>
      <c r="H57" s="20">
        <f t="shared" si="0"/>
        <v>0</v>
      </c>
    </row>
    <row r="58" spans="1:8" ht="38.25">
      <c r="A58" s="21">
        <v>48</v>
      </c>
      <c r="B58" s="18" t="s">
        <v>82</v>
      </c>
      <c r="C58" s="18" t="s">
        <v>83</v>
      </c>
      <c r="D58" s="69"/>
      <c r="E58" s="18">
        <v>400</v>
      </c>
      <c r="F58" s="19" t="s">
        <v>9</v>
      </c>
      <c r="G58" s="65"/>
      <c r="H58" s="20">
        <f t="shared" si="0"/>
        <v>0</v>
      </c>
    </row>
    <row r="59" spans="1:8" ht="26.25" thickBot="1">
      <c r="A59" s="21">
        <v>49</v>
      </c>
      <c r="B59" s="34" t="s">
        <v>84</v>
      </c>
      <c r="C59" s="34" t="s">
        <v>85</v>
      </c>
      <c r="D59" s="76"/>
      <c r="E59" s="34">
        <v>500</v>
      </c>
      <c r="F59" s="35" t="s">
        <v>77</v>
      </c>
      <c r="G59" s="66"/>
      <c r="H59" s="20">
        <f t="shared" si="0"/>
        <v>0</v>
      </c>
    </row>
    <row r="60" spans="1:8" ht="26.25" thickBot="1">
      <c r="A60" s="21">
        <f t="shared" si="1"/>
        <v>50</v>
      </c>
      <c r="B60" s="49" t="s">
        <v>86</v>
      </c>
      <c r="C60" s="50" t="s">
        <v>87</v>
      </c>
      <c r="D60" s="80"/>
      <c r="E60" s="51">
        <v>15</v>
      </c>
      <c r="F60" s="52" t="s">
        <v>101</v>
      </c>
      <c r="G60" s="67"/>
      <c r="H60" s="20">
        <f t="shared" si="0"/>
        <v>0</v>
      </c>
    </row>
    <row r="61" spans="1:8">
      <c r="A61" s="53"/>
      <c r="B61" s="54" t="s">
        <v>88</v>
      </c>
      <c r="C61" s="55"/>
      <c r="D61" s="55"/>
      <c r="E61" s="55"/>
      <c r="F61" s="56"/>
      <c r="G61" s="32"/>
      <c r="H61" s="20"/>
    </row>
    <row r="62" spans="1:8" ht="25.5">
      <c r="A62" s="21">
        <v>51</v>
      </c>
      <c r="B62" s="18" t="s">
        <v>89</v>
      </c>
      <c r="C62" s="18" t="s">
        <v>90</v>
      </c>
      <c r="D62" s="69"/>
      <c r="E62" s="18">
        <v>200</v>
      </c>
      <c r="F62" s="45" t="s">
        <v>77</v>
      </c>
      <c r="G62" s="65"/>
      <c r="H62" s="20">
        <f t="shared" si="0"/>
        <v>0</v>
      </c>
    </row>
    <row r="63" spans="1:8" ht="25.5">
      <c r="A63" s="21">
        <f t="shared" si="1"/>
        <v>52</v>
      </c>
      <c r="B63" s="18" t="s">
        <v>89</v>
      </c>
      <c r="C63" s="18" t="s">
        <v>91</v>
      </c>
      <c r="D63" s="69"/>
      <c r="E63" s="18">
        <v>200</v>
      </c>
      <c r="F63" s="45" t="s">
        <v>77</v>
      </c>
      <c r="G63" s="65"/>
      <c r="H63" s="20">
        <f t="shared" si="0"/>
        <v>0</v>
      </c>
    </row>
    <row r="64" spans="1:8">
      <c r="A64" s="21">
        <f t="shared" si="1"/>
        <v>53</v>
      </c>
      <c r="B64" s="40" t="s">
        <v>92</v>
      </c>
      <c r="C64" s="41" t="s">
        <v>102</v>
      </c>
      <c r="D64" s="69"/>
      <c r="E64" s="18">
        <v>100</v>
      </c>
      <c r="F64" s="45" t="s">
        <v>93</v>
      </c>
      <c r="G64" s="65"/>
      <c r="H64" s="20">
        <f t="shared" si="0"/>
        <v>0</v>
      </c>
    </row>
    <row r="65" spans="1:8">
      <c r="A65" s="21">
        <f t="shared" si="1"/>
        <v>54</v>
      </c>
      <c r="B65" s="40" t="s">
        <v>94</v>
      </c>
      <c r="C65" s="41" t="s">
        <v>103</v>
      </c>
      <c r="D65" s="69"/>
      <c r="E65" s="18">
        <v>100</v>
      </c>
      <c r="F65" s="45" t="s">
        <v>93</v>
      </c>
      <c r="G65" s="65"/>
      <c r="H65" s="20">
        <f t="shared" si="0"/>
        <v>0</v>
      </c>
    </row>
    <row r="66" spans="1:8">
      <c r="A66" s="21">
        <f t="shared" si="1"/>
        <v>55</v>
      </c>
      <c r="B66" s="40" t="s">
        <v>95</v>
      </c>
      <c r="C66" s="41" t="s">
        <v>103</v>
      </c>
      <c r="D66" s="69"/>
      <c r="E66" s="18">
        <v>100</v>
      </c>
      <c r="F66" s="45" t="s">
        <v>93</v>
      </c>
      <c r="G66" s="65"/>
      <c r="H66" s="20">
        <f t="shared" si="0"/>
        <v>0</v>
      </c>
    </row>
    <row r="67" spans="1:8" ht="15.75" thickBot="1">
      <c r="A67" s="33">
        <f t="shared" si="1"/>
        <v>56</v>
      </c>
      <c r="B67" s="46" t="s">
        <v>96</v>
      </c>
      <c r="C67" s="42" t="s">
        <v>103</v>
      </c>
      <c r="D67" s="76"/>
      <c r="E67" s="34">
        <v>100</v>
      </c>
      <c r="F67" s="47" t="s">
        <v>93</v>
      </c>
      <c r="G67" s="65"/>
      <c r="H67" s="20">
        <f t="shared" ref="H67" si="2">E67*G67</f>
        <v>0</v>
      </c>
    </row>
    <row r="68" spans="1:8">
      <c r="A68" s="36"/>
      <c r="B68" s="5"/>
      <c r="D68" s="57"/>
      <c r="E68" s="57"/>
      <c r="F68" s="57"/>
    </row>
    <row r="69" spans="1:8" ht="21" customHeight="1">
      <c r="A69" s="36"/>
      <c r="D69" s="57"/>
      <c r="E69" s="82" t="s">
        <v>97</v>
      </c>
      <c r="F69" s="82"/>
      <c r="G69" s="82"/>
      <c r="H69" s="58">
        <f>SUM(H4:H15,H17:H22,H25:H29,H31:H50,H53:H60,H62:H67)</f>
        <v>0</v>
      </c>
    </row>
    <row r="70" spans="1:8">
      <c r="A70" s="36"/>
    </row>
    <row r="71" spans="1:8" ht="84.75" customHeight="1">
      <c r="A71" s="36"/>
      <c r="B71" s="81" t="s">
        <v>98</v>
      </c>
      <c r="C71" s="81"/>
    </row>
    <row r="72" spans="1:8" hidden="1">
      <c r="A72" s="36"/>
      <c r="B72" s="81"/>
      <c r="C72" s="81"/>
    </row>
    <row r="73" spans="1:8" hidden="1">
      <c r="A73" s="36"/>
      <c r="B73" s="81"/>
      <c r="C73" s="81"/>
    </row>
    <row r="74" spans="1:8" hidden="1">
      <c r="A74" s="36"/>
      <c r="B74" s="81"/>
      <c r="C74" s="81"/>
    </row>
    <row r="75" spans="1:8">
      <c r="A75" s="36"/>
    </row>
    <row r="76" spans="1:8">
      <c r="A76" s="36"/>
    </row>
    <row r="77" spans="1:8">
      <c r="A77" s="36"/>
    </row>
    <row r="78" spans="1:8">
      <c r="A78" s="36"/>
    </row>
    <row r="79" spans="1:8">
      <c r="A79" s="36"/>
    </row>
    <row r="80" spans="1:8">
      <c r="A80" s="36"/>
    </row>
    <row r="81" spans="1:6">
      <c r="A81" s="36"/>
    </row>
    <row r="82" spans="1:6">
      <c r="A82" s="36"/>
    </row>
    <row r="83" spans="1:6">
      <c r="A83" s="36"/>
    </row>
    <row r="84" spans="1:6">
      <c r="A84" s="36"/>
      <c r="C84" s="57"/>
    </row>
    <row r="85" spans="1:6">
      <c r="A85" s="36"/>
    </row>
    <row r="86" spans="1:6">
      <c r="A86" s="36"/>
    </row>
    <row r="87" spans="1:6">
      <c r="A87" s="36"/>
    </row>
    <row r="88" spans="1:6">
      <c r="A88" s="36"/>
    </row>
    <row r="89" spans="1:6">
      <c r="A89" s="36"/>
    </row>
    <row r="90" spans="1:6">
      <c r="A90" s="36"/>
    </row>
    <row r="91" spans="1:6">
      <c r="A91" s="36"/>
    </row>
    <row r="92" spans="1:6">
      <c r="A92" s="36"/>
    </row>
    <row r="93" spans="1:6">
      <c r="A93" s="36"/>
    </row>
    <row r="94" spans="1:6">
      <c r="A94" s="36"/>
    </row>
    <row r="95" spans="1:6">
      <c r="A95" s="36"/>
      <c r="B95" s="57"/>
      <c r="C95" s="57"/>
      <c r="D95" s="59"/>
      <c r="F95" s="59"/>
    </row>
    <row r="96" spans="1:6">
      <c r="A96" s="36"/>
    </row>
    <row r="97" spans="1:1">
      <c r="A97" s="36"/>
    </row>
    <row r="98" spans="1:1">
      <c r="A98" s="36"/>
    </row>
    <row r="99" spans="1:1">
      <c r="A99" s="36"/>
    </row>
    <row r="100" spans="1:1">
      <c r="A100" s="36"/>
    </row>
    <row r="101" spans="1:1">
      <c r="A101" s="36"/>
    </row>
    <row r="102" spans="1:1">
      <c r="A102" s="36"/>
    </row>
    <row r="103" spans="1:1">
      <c r="A103" s="36"/>
    </row>
    <row r="104" spans="1:1">
      <c r="A104" s="36"/>
    </row>
    <row r="105" spans="1:1">
      <c r="A105" s="36"/>
    </row>
    <row r="106" spans="1:1">
      <c r="A106" s="36"/>
    </row>
  </sheetData>
  <mergeCells count="2">
    <mergeCell ref="B71:C74"/>
    <mergeCell ref="E69:G69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Molekulární reagencie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2024-08-12T10:33:28Z</dcterms:modified>
</cp:coreProperties>
</file>