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R:\Akce 2025\MPSV\DOMOVINKA - sociální služby, o.p.s\DI1\"/>
    </mc:Choice>
  </mc:AlternateContent>
  <xr:revisionPtr revIDLastSave="0" documentId="13_ncr:1_{E56A71FC-0A0B-454C-B138-9A6A17B673CF}" xr6:coauthVersionLast="47" xr6:coauthVersionMax="47" xr10:uidLastSave="{00000000-0000-0000-0000-000000000000}"/>
  <bookViews>
    <workbookView xWindow="-120" yWindow="-120" windowWidth="29040" windowHeight="15720" xr2:uid="{00000000-000D-0000-FFFF-FFFF00000000}"/>
  </bookViews>
  <sheets>
    <sheet name="Část 1"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0" l="1"/>
  <c r="G17" i="10" s="1"/>
  <c r="F18" i="10"/>
  <c r="G18" i="10" s="1"/>
  <c r="F16" i="10"/>
  <c r="G16" i="10" s="1"/>
  <c r="F15" i="10"/>
  <c r="G15" i="10" s="1"/>
  <c r="F14" i="10"/>
  <c r="G14" i="10" s="1"/>
  <c r="F13" i="10"/>
  <c r="G13" i="10" s="1"/>
  <c r="F12" i="10"/>
  <c r="G12" i="10" s="1"/>
  <c r="F11" i="10"/>
  <c r="G11" i="10" s="1"/>
  <c r="F10" i="10"/>
  <c r="G10" i="10" s="1"/>
  <c r="F9" i="10"/>
  <c r="G9" i="10" s="1"/>
  <c r="F7" i="10"/>
  <c r="G7" i="10"/>
  <c r="F8" i="10"/>
  <c r="G8" i="10" s="1"/>
  <c r="F19" i="10"/>
  <c r="G19" i="10" s="1"/>
  <c r="F6" i="10" l="1"/>
  <c r="G20" i="10" s="1"/>
  <c r="G22" i="10" s="1"/>
  <c r="G21" i="10" s="1"/>
  <c r="G6" i="10" l="1"/>
</calcChain>
</file>

<file path=xl/sharedStrings.xml><?xml version="1.0" encoding="utf-8"?>
<sst xmlns="http://schemas.openxmlformats.org/spreadsheetml/2006/main" count="38" uniqueCount="38">
  <si>
    <t>Položka</t>
  </si>
  <si>
    <t>ks</t>
  </si>
  <si>
    <t>Specifikace</t>
  </si>
  <si>
    <t>jed. cena bez DPH</t>
  </si>
  <si>
    <t>celkem bez DPH</t>
  </si>
  <si>
    <t>celkem s DPH</t>
  </si>
  <si>
    <t>Celkem cena bez DPH:</t>
  </si>
  <si>
    <t>DPH 21 %:</t>
  </si>
  <si>
    <t>Celkem cena s DPH:</t>
  </si>
  <si>
    <t>Dvouvrstvý antidekubitní podsedák</t>
  </si>
  <si>
    <t>Horní vrstva míchaná s gelem pro chladivý účinek
Stálost anatomického tvarování podsedáku
Nosnost min.120 kg
Rozměry 42-45 x 40-42 x 8 cm (š x h x v)
Vhodné pro až 4. stupeň dekubitů 
Potah pratelný na 95 °C, dezinfikovatelný</t>
  </si>
  <si>
    <t xml:space="preserve">Třívrstvý bariatrický hybridní antidekubitní podsedák </t>
  </si>
  <si>
    <t>Horní vrstva míchaná s gelem pro chladivý účinek
Vzduchové cely pro nastavení individuální tvrdosti
Stálost anatomického tvarování podsedáku
Nosnost min.200 kg
Rozměry 42-45 x 40-42 x 8 cm (š x h x v)
Vhodné pro až 4. stupeň dekubitů (velmi rizikoví pacienti)
Potah pratelný na 95 °C, dezinfikovatelný</t>
  </si>
  <si>
    <t xml:space="preserve">Systém laterálního náklonu </t>
  </si>
  <si>
    <t xml:space="preserve">Polohovací křeslo s integrovaným systémem pro převoz klienta </t>
  </si>
  <si>
    <t>Polohovatelné opěradlo zad a vysouvatelné opěradlo pro nohy pro snadné dosažení ideální relaxační pozice.
Funkce podpory při postavení, aby bylo vhodné i pro osoby s potížemi pohybového aparátu (křeslo se při postavení nadzvedne v zadní části).
Polohování sedadla je možné bez fyzické námahy díky dvěma motorům, které se ovládají pomocí ovladače.
Šířka sedáku 52 cm (tolerance +/- 2 cm)
Výška sedu 45 cm (tolerance +/-2 cm)
Hloubka sedáku 50 cm (tolerance +/- 3 cm)
Celková šířka křesla: 75 cm (tolerance +/- 5 cm)
Celková hloubka křesla 80 cm (tolerance +/- 5 cm)
Výška křesla po loketní opěrky 60 cm (tolerance +/-3 cm)
Celková výška křesla 98 cm (tolerance +/- 3 cm)
Délka křesla při kompletním rozložení 160 cm (tolerance +/- 4 cm)
Výška křesla při podpoře zvedání min. 145 cm
Hmotnost křesla max. 60 kg
Nosnost křesla min. 130 kg</t>
  </si>
  <si>
    <t>Automatická antidekubitní pomůcka, snižuje riziko vzniku dekubitů, urychluje léčbu díky laterálnímu polohování klienta na lůžku
Zdravotnický prostředek třídy I dle MDR 2017/745
Podložka se systémem vzduchových válců, které umožňují plynulý laterální – boční náklon díky jejich střídavému nafukování a vyfukování
Použitelná pro každé lůžko, včetně polohovatelného, v rozmezí šířky 80-120 cm
Umístění válců na podložce lze dle potřeby/ šířky lůžka upravit a připevnit pomocí patentů
Podložka je použitelná s pěnovou i aktivní vzduchovou matrací
Ovládání pomocí panelu na řídící jednotce, jednotka lze zavěsit na čelo lůžka
Propojení podložky a jednotky pomocí konektorů
Možnost nastavení různého typu náklonu – střídavý náklon, náklon pouze napravo, pouze nalevo.
Náklon, který válce umožňují je 23°
Možnost nastavení minimálně 3 časových intervalů pro změnu polohy, nejméně 10 min. a maximálně 60 min
Tlačítko pauza pro pečovatelský režim – kompletní vypuštění válců na dobu 30 minut
Tlačítko alarm při nedostatečném tlaku ve válcích
Řídící jednotka vybavena Bluetooth pro získání např. servisních dat pomocí aplikace k tomu určené
Podložka je vybavena upevňovacími prvky, které brání posunu na roštu lůžka
Systém KPR – rychlé vypuštění válců pro zahájení resuscitace
Povolené zatížení podložky minimálně 310 kg
Podložka a válce jsou pratelné při 65 °C</t>
  </si>
  <si>
    <t>Podpora zad</t>
  </si>
  <si>
    <t>Ergonomické provedení a podpěry na ruce
Rozměry 60 x 60 x 45 cm
Materiál polyuretan
Pratelné na 40°C</t>
  </si>
  <si>
    <t xml:space="preserve">Toaletní křeslo s kolečky polstrované </t>
  </si>
  <si>
    <t>lakovaný ocelový rám
odnímatelné opěradlo
sklopné područky
polstrované područky
vyjímatelná polstrovaná sedačka z umělé kůže
zadní kolečka s brzdou
plastová toaletní nádoba s víkem
otočné výškově nastavitelné opěrky nohou
4 otočná kolečka - 2 s brzdou (průměr 12,5 cm)
Nosnost min. 135 kg</t>
  </si>
  <si>
    <t xml:space="preserve">Toaletní křeslo bez koleček polstrované </t>
  </si>
  <si>
    <t>Křeslo je z ocelového rámu, je polstrované a má sklopné područky, je omyvatelné a nenáročné na údržbu. 
lakovaný ocelový rám
odnímatelné opěradlo
sklopné područky
polstrované područky
vyjímatelná polstrovaná sedačka z umělé kůže
plastová toaletní nádoba s víkem
nosnost min. 120 kg</t>
  </si>
  <si>
    <t xml:space="preserve">Chodítko s kolečky a sedákem </t>
  </si>
  <si>
    <t>Hmotnost chodítka max 7 kg
Nosnost min. 130 kg
Průměr kol cca 12 cm
Šířka chodítka (mezi koly) cca 69 cm
Šířka chodítka (mezi madly) cca 69 cm
Šířka složené chodítka max. 20 cm
Výška rozloženého chodítka cca 82-92 cm
Výška sedátka od země cca 48-60 cm</t>
  </si>
  <si>
    <t xml:space="preserve">Chodítko s nafukovacími koly </t>
  </si>
  <si>
    <t>Chodítko je vybaveno většími nafukovacími koly pro plynulý pohyb i na nerovném povrchu.
Chodítko je vyrobeno z lehkého hliníku a má skládací konstrukci, kvůli skladnosti a přenosnosti.
Nastavitelná výška chodítka.
Vybaveno sedadlem a opěradlem, které umožňují odpočinek během chůze.
Chodítko vybaveno taškou na převoz osobních věcí a držákem na hůl.
Vybaveno brzdami
Nosnost min. 135 kg
Hmotnost max. 12 kg
Rozměry sedadla cca 46 x 24 cm
Nastavitelná výška cca 85-100 cm</t>
  </si>
  <si>
    <t>Invalidní vozík typ I.</t>
  </si>
  <si>
    <t>Invalidní vozík se zesílenou konstrukcí ideální pro bariatrické klienty s vyšší hmotností. Dá se snadno složit.
Délka sedu cca 48 cm
Délka stupaček 43-57 cm
Délka vozíku cca 90 cm
Hloubka sedu min. 40 cm
Hmotnost vozíku max 28 kg
Nosnost min. 200 kg
Šířka sedu cca 55 cm
Šířka složeného vozíku max. 35 cm
Výška sedu od země cca 52 cm
Zadní kolečka min. 60 cm</t>
  </si>
  <si>
    <t>Invalidní vozík typ II.</t>
  </si>
  <si>
    <t>Délka sedu cca 43 cm
Délka stupaček cca 41-56 cm
Hloubka sedu min. 40 cm
Hmotnost vozíku max 20 kg
Nosnost min. 150 kg
Šířka sedu cca 50 cm
Šířka složeného vozíku max. 27 cm
Výška sedu od země min. 49 cm
Zadní kolečka min. 60 cm</t>
  </si>
  <si>
    <t xml:space="preserve">Extra široka židle do sprchy </t>
  </si>
  <si>
    <t>Židle do sprchy z hliníkové konstrukce, se sedákem z tvrdého plastu a opěradlem.
Nohy mají protiskluzovou úpravu.
Nosnost min. 110 kg
Šířka min. 80 cm
Výška 83-93 cm (nastavitelná)
Hloubka min. 60 cm</t>
  </si>
  <si>
    <t>Rollboard – pomůcka k přeložení klienta</t>
  </si>
  <si>
    <t>Pro snadné a rychlé přeložení ležícího klienta z postele na postel, transportní lehátko nebo sprchový vozík. Systém, který umožní dvěma osobám bez velké námahy přesunout pacienta. 
Rozměry 180 x 50 cm
Materiál PE
Nosnost 350 kg</t>
  </si>
  <si>
    <t xml:space="preserve">Hydraulické sprchovací křeslo s nastavitelnou výškou </t>
  </si>
  <si>
    <t>Nastavitelná výška s funkcí náklonu
Minimální výška sedáku: 50 cm
Rozsah zdvihu min. 55 cm
Nastavitelná poloha opěrky hlavy a podnožek
Speciálně tvarovaná základna, která usnadňuje hygienické úkony
Sedlo je vybaveno toaletní otvorem a podložní mísou
Čtyři otočná kolečka s brzdami
Kompaktní rozměry a snadná manipulace
Hydraulický pohon
Součástí je vyjímatelná podložní mísa
Specifikace: 
Ocelová konstrukce s povrchovou úpravou
Průměr koleček: 125 mm
Nosnost: 125 kg
Hmotnost křesla: 35 kg
Minimální výška křesla: 50 cm
Rozsah zvedání: 55 cm
Náklon sedla: až 30°
Nastavení výšky opěrky hlavy: 13 cm
Nastavení výšky podnožek: 10 cm</t>
  </si>
  <si>
    <t>DOMOVINKA - sociální služby, o.p.s. – pořízení vybavení pro týdenní stacionář v Plzni – Část 3 – Zdravotnické pomůcky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</si>
</sst>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č&quot;_-;\-* #,##0.00\ &quot;Kč&quot;_-;_-* &quot;-&quot;??\ &quot;Kč&quot;_-;_-@_-"/>
    <numFmt numFmtId="164" formatCode="_-* #,##0\ &quot;Kč&quot;_-;\-* #,##0\ &quot;Kč&quot;_-;_-* &quot;-&quot;??\ &quot;Kč&quot;_-;_-@_-"/>
    <numFmt numFmtId="165" formatCode="#,##0\ &quot;Kč&quot;"/>
    <numFmt numFmtId="166" formatCode="#,##0.00\ &quot;Kč&quot;"/>
  </numFmts>
  <fonts count="30" x14ac:knownFonts="1">
    <font>
      <sz val="10"/>
      <name val="Verdana"/>
      <charset val="238"/>
    </font>
    <font>
      <sz val="10"/>
      <name val="Verdana"/>
      <family val="2"/>
      <charset val="238"/>
    </font>
    <font>
      <sz val="8"/>
      <name val="Verdana"/>
      <family val="2"/>
      <charset val="238"/>
    </font>
    <font>
      <u/>
      <sz val="10"/>
      <color indexed="12"/>
      <name val="Arial CE"/>
      <charset val="238"/>
    </font>
    <font>
      <sz val="10"/>
      <name val="Verdana"/>
      <family val="2"/>
      <charset val="238"/>
    </font>
    <font>
      <sz val="10"/>
      <name val="Verdana"/>
      <family val="2"/>
      <charset val="238"/>
    </font>
    <font>
      <u/>
      <sz val="10"/>
      <color indexed="12"/>
      <name val="Verdana"/>
      <family val="2"/>
      <charset val="238"/>
    </font>
    <font>
      <sz val="10"/>
      <name val="Arial CE"/>
      <charset val="238"/>
    </font>
    <font>
      <sz val="11"/>
      <color indexed="8"/>
      <name val="Calibri"/>
      <family val="2"/>
      <charset val="238"/>
    </font>
    <font>
      <sz val="8"/>
      <name val="Verdana"/>
      <family val="2"/>
      <charset val="238"/>
    </font>
    <font>
      <sz val="10"/>
      <name val="Verdana"/>
      <family val="2"/>
      <charset val="238"/>
    </font>
    <font>
      <sz val="11"/>
      <color indexed="8"/>
      <name val="Calibri"/>
      <family val="2"/>
      <charset val="238"/>
    </font>
    <font>
      <sz val="8"/>
      <name val="Verdana"/>
      <family val="2"/>
      <charset val="238"/>
    </font>
    <font>
      <sz val="11"/>
      <color theme="1"/>
      <name val="Calibri"/>
      <family val="2"/>
      <charset val="238"/>
      <scheme val="minor"/>
    </font>
    <font>
      <b/>
      <sz val="13"/>
      <name val="Cambria"/>
      <family val="1"/>
      <charset val="238"/>
      <scheme val="major"/>
    </font>
    <font>
      <b/>
      <i/>
      <sz val="13"/>
      <name val="Cambria"/>
      <family val="1"/>
      <charset val="238"/>
      <scheme val="major"/>
    </font>
    <font>
      <sz val="13"/>
      <name val="Cambria"/>
      <family val="1"/>
      <charset val="238"/>
      <scheme val="major"/>
    </font>
    <font>
      <sz val="9"/>
      <name val="Cambria"/>
      <family val="1"/>
      <charset val="238"/>
      <scheme val="major"/>
    </font>
    <font>
      <b/>
      <sz val="9"/>
      <name val="Cambria"/>
      <family val="1"/>
      <charset val="238"/>
      <scheme val="major"/>
    </font>
    <font>
      <sz val="10"/>
      <name val="Cambria"/>
      <family val="1"/>
      <charset val="238"/>
      <scheme val="major"/>
    </font>
    <font>
      <sz val="8"/>
      <name val="Cambria"/>
      <family val="1"/>
      <charset val="238"/>
      <scheme val="major"/>
    </font>
    <font>
      <b/>
      <i/>
      <sz val="9"/>
      <name val="Cambria"/>
      <family val="1"/>
      <charset val="238"/>
      <scheme val="major"/>
    </font>
    <font>
      <u/>
      <sz val="9"/>
      <name val="Cambria"/>
      <family val="1"/>
      <charset val="238"/>
      <scheme val="major"/>
    </font>
    <font>
      <b/>
      <u/>
      <sz val="9"/>
      <name val="Cambria"/>
      <family val="1"/>
      <charset val="238"/>
      <scheme val="major"/>
    </font>
    <font>
      <i/>
      <sz val="9"/>
      <name val="Cambria"/>
      <family val="1"/>
      <charset val="238"/>
      <scheme val="major"/>
    </font>
    <font>
      <b/>
      <i/>
      <sz val="14"/>
      <name val="Cambria"/>
      <family val="1"/>
      <charset val="238"/>
      <scheme val="major"/>
    </font>
    <font>
      <b/>
      <sz val="14"/>
      <name val="Cambria"/>
      <family val="1"/>
      <charset val="238"/>
      <scheme val="major"/>
    </font>
    <font>
      <b/>
      <sz val="14"/>
      <color indexed="9"/>
      <name val="Cambria"/>
      <family val="1"/>
      <charset val="238"/>
      <scheme val="major"/>
    </font>
    <font>
      <b/>
      <u/>
      <sz val="14"/>
      <name val="Cambria"/>
      <family val="1"/>
      <charset val="238"/>
      <scheme val="major"/>
    </font>
    <font>
      <sz val="14"/>
      <name val="Cambria"/>
      <family val="1"/>
      <charset val="238"/>
      <scheme val="major"/>
    </font>
  </fonts>
  <fills count="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s>
  <borders count="21">
    <border>
      <left/>
      <right/>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5">
    <xf numFmtId="0" fontId="0" fillId="0" borderId="0"/>
    <xf numFmtId="0" fontId="6"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44" fontId="2"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9" fillId="0" borderId="0" applyFont="0" applyFill="0" applyBorder="0" applyAlignment="0" applyProtection="0"/>
    <xf numFmtId="44" fontId="2"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4" fillId="0" borderId="0"/>
    <xf numFmtId="0" fontId="4" fillId="0" borderId="0"/>
    <xf numFmtId="0" fontId="2" fillId="0" borderId="0"/>
    <xf numFmtId="0" fontId="2" fillId="0" borderId="0"/>
    <xf numFmtId="0" fontId="4" fillId="0" borderId="0"/>
    <xf numFmtId="0" fontId="10" fillId="0" borderId="0"/>
    <xf numFmtId="0" fontId="4" fillId="0" borderId="0"/>
    <xf numFmtId="0" fontId="9" fillId="0" borderId="0"/>
    <xf numFmtId="0" fontId="2" fillId="0" borderId="0"/>
    <xf numFmtId="0" fontId="2" fillId="0" borderId="0"/>
    <xf numFmtId="0" fontId="2" fillId="0" borderId="0"/>
    <xf numFmtId="0" fontId="2" fillId="0" borderId="0"/>
    <xf numFmtId="0" fontId="5" fillId="0" borderId="0"/>
    <xf numFmtId="0" fontId="4" fillId="0" borderId="0"/>
    <xf numFmtId="0" fontId="7" fillId="0" borderId="0"/>
    <xf numFmtId="0" fontId="4" fillId="0" borderId="0"/>
    <xf numFmtId="0" fontId="2" fillId="0" borderId="0"/>
    <xf numFmtId="0" fontId="4"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13" fillId="0" borderId="0"/>
    <xf numFmtId="0" fontId="4" fillId="0" borderId="0"/>
    <xf numFmtId="0" fontId="2"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cellStyleXfs>
  <cellXfs count="75">
    <xf numFmtId="0" fontId="0" fillId="0" borderId="0" xfId="0"/>
    <xf numFmtId="0" fontId="16" fillId="0" borderId="0" xfId="0" applyFont="1"/>
    <xf numFmtId="0" fontId="14" fillId="0" borderId="0" xfId="0" applyFont="1"/>
    <xf numFmtId="0" fontId="14" fillId="0" borderId="0" xfId="0" applyFont="1" applyAlignment="1">
      <alignment horizontal="center"/>
    </xf>
    <xf numFmtId="166" fontId="15" fillId="0" borderId="0" xfId="9" applyNumberFormat="1" applyFont="1" applyFill="1" applyBorder="1" applyAlignment="1">
      <alignment horizontal="right"/>
    </xf>
    <xf numFmtId="165" fontId="15" fillId="0" borderId="0" xfId="9" applyNumberFormat="1" applyFont="1" applyFill="1" applyBorder="1" applyAlignment="1">
      <alignment horizontal="right"/>
    </xf>
    <xf numFmtId="0" fontId="14" fillId="4" borderId="0" xfId="0" applyFont="1" applyFill="1"/>
    <xf numFmtId="164" fontId="15" fillId="4" borderId="0" xfId="9" applyNumberFormat="1" applyFont="1" applyFill="1" applyBorder="1" applyAlignment="1">
      <alignment horizontal="center"/>
    </xf>
    <xf numFmtId="0" fontId="17" fillId="0" borderId="0" xfId="0" applyFont="1"/>
    <xf numFmtId="0" fontId="17" fillId="0" borderId="0" xfId="0" applyFont="1" applyAlignment="1">
      <alignment horizontal="center"/>
    </xf>
    <xf numFmtId="166" fontId="17" fillId="0" borderId="0" xfId="52" applyNumberFormat="1" applyFont="1"/>
    <xf numFmtId="164" fontId="17" fillId="0" borderId="0" xfId="52" applyNumberFormat="1" applyFont="1"/>
    <xf numFmtId="164" fontId="18" fillId="0" borderId="0" xfId="0" applyNumberFormat="1" applyFont="1"/>
    <xf numFmtId="165" fontId="17" fillId="0" borderId="0" xfId="0" applyNumberFormat="1" applyFont="1"/>
    <xf numFmtId="0" fontId="19" fillId="0" borderId="0" xfId="0" applyFont="1"/>
    <xf numFmtId="0" fontId="20" fillId="0" borderId="0" xfId="0" applyFont="1"/>
    <xf numFmtId="165" fontId="18" fillId="0" borderId="0" xfId="0" applyNumberFormat="1" applyFont="1"/>
    <xf numFmtId="0" fontId="18" fillId="0" borderId="0" xfId="0" applyFont="1"/>
    <xf numFmtId="0" fontId="18" fillId="0" borderId="0" xfId="0" applyFont="1" applyAlignment="1">
      <alignment horizontal="center"/>
    </xf>
    <xf numFmtId="166" fontId="21" fillId="0" borderId="0" xfId="9" applyNumberFormat="1" applyFont="1" applyFill="1" applyBorder="1" applyAlignment="1">
      <alignment horizontal="right"/>
    </xf>
    <xf numFmtId="165" fontId="21" fillId="0" borderId="0" xfId="9" applyNumberFormat="1" applyFont="1" applyFill="1" applyBorder="1" applyAlignment="1">
      <alignment horizontal="right"/>
    </xf>
    <xf numFmtId="0" fontId="22" fillId="0" borderId="0" xfId="0" applyFont="1"/>
    <xf numFmtId="0" fontId="23" fillId="0" borderId="0" xfId="0" applyFont="1" applyAlignment="1">
      <alignment horizontal="center"/>
    </xf>
    <xf numFmtId="166" fontId="23" fillId="0" borderId="0" xfId="52" applyNumberFormat="1" applyFont="1" applyFill="1"/>
    <xf numFmtId="165" fontId="23" fillId="0" borderId="0" xfId="52" applyNumberFormat="1" applyFont="1" applyFill="1"/>
    <xf numFmtId="165" fontId="23" fillId="0" borderId="0" xfId="0" applyNumberFormat="1" applyFont="1"/>
    <xf numFmtId="0" fontId="24" fillId="0" borderId="0" xfId="0" applyFont="1"/>
    <xf numFmtId="0" fontId="20" fillId="0" borderId="0" xfId="0" applyFont="1" applyAlignment="1">
      <alignment horizontal="center"/>
    </xf>
    <xf numFmtId="166" fontId="20" fillId="0" borderId="0" xfId="0" applyNumberFormat="1" applyFont="1"/>
    <xf numFmtId="165" fontId="20" fillId="0" borderId="0" xfId="0" applyNumberFormat="1" applyFont="1"/>
    <xf numFmtId="164" fontId="21" fillId="0" borderId="0" xfId="52" applyNumberFormat="1" applyFont="1" applyFill="1" applyBorder="1" applyAlignment="1">
      <alignment horizontal="center"/>
    </xf>
    <xf numFmtId="166" fontId="18" fillId="0" borderId="0" xfId="0" applyNumberFormat="1" applyFont="1"/>
    <xf numFmtId="166" fontId="24" fillId="0" borderId="0" xfId="52" applyNumberFormat="1" applyFont="1" applyAlignment="1">
      <alignment horizontal="right"/>
    </xf>
    <xf numFmtId="164" fontId="24" fillId="0" borderId="0" xfId="52" applyNumberFormat="1" applyFont="1" applyAlignment="1">
      <alignment horizontal="right"/>
    </xf>
    <xf numFmtId="166" fontId="17" fillId="0" borderId="0" xfId="52" applyNumberFormat="1" applyFont="1" applyAlignment="1">
      <alignment horizontal="right"/>
    </xf>
    <xf numFmtId="164" fontId="17" fillId="0" borderId="0" xfId="52" applyNumberFormat="1" applyFont="1" applyAlignment="1">
      <alignment horizontal="right"/>
    </xf>
    <xf numFmtId="166" fontId="17" fillId="0" borderId="0" xfId="52" applyNumberFormat="1" applyFont="1" applyFill="1"/>
    <xf numFmtId="164" fontId="17" fillId="0" borderId="0" xfId="52" applyNumberFormat="1" applyFont="1" applyFill="1"/>
    <xf numFmtId="166" fontId="18" fillId="0" borderId="0" xfId="52" applyNumberFormat="1" applyFont="1" applyFill="1"/>
    <xf numFmtId="164" fontId="18" fillId="0" borderId="0" xfId="52" applyNumberFormat="1" applyFont="1" applyFill="1"/>
    <xf numFmtId="0" fontId="25" fillId="0" borderId="0" xfId="0" applyFont="1" applyAlignment="1">
      <alignment horizontal="left"/>
    </xf>
    <xf numFmtId="0" fontId="28" fillId="0" borderId="0" xfId="0" applyFont="1" applyAlignment="1">
      <alignment horizontal="center"/>
    </xf>
    <xf numFmtId="166" fontId="28" fillId="0" borderId="0" xfId="0" applyNumberFormat="1" applyFont="1" applyAlignment="1">
      <alignment horizontal="center"/>
    </xf>
    <xf numFmtId="164" fontId="28" fillId="0" borderId="0" xfId="0" applyNumberFormat="1" applyFont="1" applyAlignment="1">
      <alignment horizontal="center"/>
    </xf>
    <xf numFmtId="0" fontId="26" fillId="0" borderId="8" xfId="0" applyFont="1" applyBorder="1"/>
    <xf numFmtId="0" fontId="26" fillId="0" borderId="1" xfId="0" applyFont="1" applyBorder="1" applyAlignment="1">
      <alignment horizontal="center"/>
    </xf>
    <xf numFmtId="166" fontId="26" fillId="0" borderId="1" xfId="52" applyNumberFormat="1" applyFont="1" applyFill="1" applyBorder="1" applyAlignment="1">
      <alignment horizontal="center" wrapText="1"/>
    </xf>
    <xf numFmtId="164" fontId="26" fillId="0" borderId="4" xfId="52" applyNumberFormat="1" applyFont="1" applyFill="1" applyBorder="1" applyAlignment="1">
      <alignment horizontal="center" wrapText="1"/>
    </xf>
    <xf numFmtId="164" fontId="26" fillId="0" borderId="2" xfId="0" applyNumberFormat="1" applyFont="1" applyBorder="1" applyAlignment="1">
      <alignment horizontal="center" wrapText="1"/>
    </xf>
    <xf numFmtId="0" fontId="29" fillId="3" borderId="5" xfId="0" applyFont="1" applyFill="1" applyBorder="1" applyAlignment="1">
      <alignment horizontal="center" vertical="center" wrapText="1"/>
    </xf>
    <xf numFmtId="0" fontId="29" fillId="0" borderId="5" xfId="68" applyFont="1" applyBorder="1" applyAlignment="1">
      <alignment horizontal="left" vertical="center" wrapText="1"/>
    </xf>
    <xf numFmtId="0" fontId="29" fillId="0" borderId="6" xfId="68" applyFont="1" applyBorder="1" applyAlignment="1">
      <alignment horizontal="center" vertical="center" wrapText="1"/>
    </xf>
    <xf numFmtId="166" fontId="29" fillId="0" borderId="5" xfId="0" applyNumberFormat="1" applyFont="1" applyBorder="1" applyAlignment="1">
      <alignment vertical="center"/>
    </xf>
    <xf numFmtId="166" fontId="29" fillId="0" borderId="3" xfId="0" applyNumberFormat="1" applyFont="1" applyBorder="1" applyAlignment="1">
      <alignment vertical="center"/>
    </xf>
    <xf numFmtId="0" fontId="29" fillId="0" borderId="5" xfId="68" applyFont="1" applyBorder="1" applyAlignment="1">
      <alignment horizontal="center" vertical="center" wrapText="1"/>
    </xf>
    <xf numFmtId="0" fontId="29" fillId="0" borderId="0" xfId="0" applyFont="1"/>
    <xf numFmtId="165" fontId="14" fillId="0" borderId="0" xfId="0" applyNumberFormat="1" applyFont="1"/>
    <xf numFmtId="165" fontId="26" fillId="5" borderId="17" xfId="9" applyNumberFormat="1" applyFont="1" applyFill="1" applyBorder="1" applyAlignment="1">
      <alignment horizontal="left"/>
    </xf>
    <xf numFmtId="165" fontId="26" fillId="5" borderId="18" xfId="0" applyNumberFormat="1" applyFont="1" applyFill="1" applyBorder="1"/>
    <xf numFmtId="0" fontId="26" fillId="5" borderId="15" xfId="0" applyFont="1" applyFill="1" applyBorder="1"/>
    <xf numFmtId="166" fontId="26" fillId="5" borderId="16" xfId="0" applyNumberFormat="1" applyFont="1" applyFill="1" applyBorder="1"/>
    <xf numFmtId="165" fontId="26" fillId="5" borderId="19" xfId="9" applyNumberFormat="1" applyFont="1" applyFill="1" applyBorder="1" applyAlignment="1">
      <alignment horizontal="left" vertical="center"/>
    </xf>
    <xf numFmtId="165" fontId="26" fillId="5" borderId="20" xfId="0" applyNumberFormat="1" applyFont="1" applyFill="1" applyBorder="1"/>
    <xf numFmtId="0" fontId="29" fillId="0" borderId="0" xfId="0" applyFont="1" applyAlignment="1">
      <alignment horizontal="center"/>
    </xf>
    <xf numFmtId="166" fontId="29" fillId="0" borderId="0" xfId="52" applyNumberFormat="1" applyFont="1"/>
    <xf numFmtId="164" fontId="29" fillId="0" borderId="0" xfId="52" applyNumberFormat="1" applyFont="1"/>
    <xf numFmtId="164" fontId="26" fillId="0" borderId="0" xfId="0" applyNumberFormat="1" applyFont="1"/>
    <xf numFmtId="0" fontId="26" fillId="0" borderId="7" xfId="0" applyFont="1" applyBorder="1" applyAlignment="1">
      <alignment horizontal="left"/>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27" fillId="2" borderId="12" xfId="0" applyFont="1" applyFill="1" applyBorder="1" applyAlignment="1">
      <alignment horizontal="center"/>
    </xf>
    <xf numFmtId="0" fontId="27" fillId="2" borderId="13" xfId="0" applyFont="1" applyFill="1" applyBorder="1" applyAlignment="1">
      <alignment horizontal="center"/>
    </xf>
    <xf numFmtId="0" fontId="27" fillId="2" borderId="14" xfId="0" applyFont="1" applyFill="1" applyBorder="1" applyAlignment="1">
      <alignment horizontal="center"/>
    </xf>
  </cellXfs>
  <cellStyles count="95">
    <cellStyle name="Hypertextový odkaz 2" xfId="1" xr:uid="{00000000-0005-0000-0000-000000000000}"/>
    <cellStyle name="Hypertextový odkaz 2 2" xfId="2" xr:uid="{00000000-0005-0000-0000-000001000000}"/>
    <cellStyle name="Hypertextový odkaz 3" xfId="3" xr:uid="{00000000-0005-0000-0000-000002000000}"/>
    <cellStyle name="Měna" xfId="52" builtinId="4"/>
    <cellStyle name="Měna 10" xfId="4" xr:uid="{00000000-0005-0000-0000-000003000000}"/>
    <cellStyle name="Měna 10 2" xfId="5" xr:uid="{00000000-0005-0000-0000-000004000000}"/>
    <cellStyle name="Měna 11" xfId="6" xr:uid="{00000000-0005-0000-0000-000005000000}"/>
    <cellStyle name="Měna 11 2" xfId="7" xr:uid="{00000000-0005-0000-0000-000006000000}"/>
    <cellStyle name="Měna 12" xfId="8" xr:uid="{00000000-0005-0000-0000-000007000000}"/>
    <cellStyle name="Měna 12 2" xfId="9" xr:uid="{00000000-0005-0000-0000-000008000000}"/>
    <cellStyle name="Měna 12 3" xfId="10" xr:uid="{00000000-0005-0000-0000-000009000000}"/>
    <cellStyle name="Měna 12 4" xfId="11" xr:uid="{00000000-0005-0000-0000-00000A000000}"/>
    <cellStyle name="Měna 12 5" xfId="12" xr:uid="{00000000-0005-0000-0000-00000B000000}"/>
    <cellStyle name="Měna 12 6" xfId="13" xr:uid="{00000000-0005-0000-0000-00000C000000}"/>
    <cellStyle name="Měna 13" xfId="14" xr:uid="{00000000-0005-0000-0000-00000D000000}"/>
    <cellStyle name="Měna 13 2" xfId="15" xr:uid="{00000000-0005-0000-0000-00000E000000}"/>
    <cellStyle name="Měna 13 3" xfId="16" xr:uid="{00000000-0005-0000-0000-00000F000000}"/>
    <cellStyle name="Měna 13 4" xfId="17" xr:uid="{00000000-0005-0000-0000-000010000000}"/>
    <cellStyle name="Měna 14" xfId="18" xr:uid="{00000000-0005-0000-0000-000011000000}"/>
    <cellStyle name="Měna 14 2" xfId="19" xr:uid="{00000000-0005-0000-0000-000012000000}"/>
    <cellStyle name="Měna 14 3" xfId="20" xr:uid="{00000000-0005-0000-0000-000013000000}"/>
    <cellStyle name="Měna 15" xfId="21" xr:uid="{00000000-0005-0000-0000-000014000000}"/>
    <cellStyle name="Měna 16" xfId="22" xr:uid="{00000000-0005-0000-0000-000015000000}"/>
    <cellStyle name="Měna 16 2" xfId="23" xr:uid="{00000000-0005-0000-0000-000016000000}"/>
    <cellStyle name="Měna 16 3" xfId="24" xr:uid="{00000000-0005-0000-0000-000017000000}"/>
    <cellStyle name="Měna 16 3 2" xfId="25" xr:uid="{00000000-0005-0000-0000-000018000000}"/>
    <cellStyle name="Měna 17" xfId="26" xr:uid="{00000000-0005-0000-0000-000019000000}"/>
    <cellStyle name="Měna 17 2" xfId="27" xr:uid="{00000000-0005-0000-0000-00001A000000}"/>
    <cellStyle name="Měna 2" xfId="28" xr:uid="{00000000-0005-0000-0000-00001B000000}"/>
    <cellStyle name="Měna 2 2" xfId="29" xr:uid="{00000000-0005-0000-0000-00001C000000}"/>
    <cellStyle name="Měna 3" xfId="30" xr:uid="{00000000-0005-0000-0000-00001D000000}"/>
    <cellStyle name="Měna 3 2" xfId="31" xr:uid="{00000000-0005-0000-0000-00001E000000}"/>
    <cellStyle name="Měna 3 3" xfId="32" xr:uid="{00000000-0005-0000-0000-00001F000000}"/>
    <cellStyle name="Měna 3 4" xfId="33" xr:uid="{00000000-0005-0000-0000-000020000000}"/>
    <cellStyle name="Měna 3 4 2" xfId="34" xr:uid="{00000000-0005-0000-0000-000021000000}"/>
    <cellStyle name="Měna 3 4 2 2" xfId="35" xr:uid="{00000000-0005-0000-0000-000022000000}"/>
    <cellStyle name="Měna 3 4 2 3" xfId="36" xr:uid="{00000000-0005-0000-0000-000023000000}"/>
    <cellStyle name="Měna 3 4 3" xfId="37" xr:uid="{00000000-0005-0000-0000-000024000000}"/>
    <cellStyle name="Měna 3 5" xfId="38" xr:uid="{00000000-0005-0000-0000-000025000000}"/>
    <cellStyle name="Měna 3 6" xfId="39" xr:uid="{00000000-0005-0000-0000-000026000000}"/>
    <cellStyle name="Měna 4" xfId="40" xr:uid="{00000000-0005-0000-0000-000027000000}"/>
    <cellStyle name="Měna 5" xfId="41" xr:uid="{00000000-0005-0000-0000-000028000000}"/>
    <cellStyle name="Měna 5 2" xfId="42" xr:uid="{00000000-0005-0000-0000-000029000000}"/>
    <cellStyle name="Měna 6" xfId="43" xr:uid="{00000000-0005-0000-0000-00002A000000}"/>
    <cellStyle name="Měna 6 2" xfId="44" xr:uid="{00000000-0005-0000-0000-00002B000000}"/>
    <cellStyle name="Měna 6 3" xfId="45" xr:uid="{00000000-0005-0000-0000-00002C000000}"/>
    <cellStyle name="Měna 6 4" xfId="46" xr:uid="{00000000-0005-0000-0000-00002D000000}"/>
    <cellStyle name="Měna 7" xfId="47" xr:uid="{00000000-0005-0000-0000-00002E000000}"/>
    <cellStyle name="Měna 7 2" xfId="48" xr:uid="{00000000-0005-0000-0000-00002F000000}"/>
    <cellStyle name="Měna 8" xfId="49" xr:uid="{00000000-0005-0000-0000-000030000000}"/>
    <cellStyle name="Měna 9" xfId="50" xr:uid="{00000000-0005-0000-0000-000031000000}"/>
    <cellStyle name="Měna 9 2" xfId="51" xr:uid="{00000000-0005-0000-0000-000032000000}"/>
    <cellStyle name="měny 2" xfId="53" xr:uid="{00000000-0005-0000-0000-000034000000}"/>
    <cellStyle name="Normální" xfId="0" builtinId="0"/>
    <cellStyle name="Normální 10" xfId="54" xr:uid="{00000000-0005-0000-0000-000036000000}"/>
    <cellStyle name="Normální 10 2" xfId="55" xr:uid="{00000000-0005-0000-0000-000037000000}"/>
    <cellStyle name="Normální 10 3" xfId="56" xr:uid="{00000000-0005-0000-0000-000038000000}"/>
    <cellStyle name="Normální 11" xfId="57" xr:uid="{00000000-0005-0000-0000-000039000000}"/>
    <cellStyle name="Normální 11 2" xfId="58" xr:uid="{00000000-0005-0000-0000-00003A000000}"/>
    <cellStyle name="Normální 11 3" xfId="59" xr:uid="{00000000-0005-0000-0000-00003B000000}"/>
    <cellStyle name="Normální 11 3 2" xfId="60" xr:uid="{00000000-0005-0000-0000-00003C000000}"/>
    <cellStyle name="Normální 12" xfId="61" xr:uid="{00000000-0005-0000-0000-00003D000000}"/>
    <cellStyle name="Normální 12 2" xfId="62" xr:uid="{00000000-0005-0000-0000-00003E000000}"/>
    <cellStyle name="normální 14" xfId="63" xr:uid="{00000000-0005-0000-0000-00003F000000}"/>
    <cellStyle name="normální 15" xfId="64" xr:uid="{00000000-0005-0000-0000-000040000000}"/>
    <cellStyle name="Normální 17" xfId="65" xr:uid="{00000000-0005-0000-0000-000041000000}"/>
    <cellStyle name="Normální 2" xfId="66" xr:uid="{00000000-0005-0000-0000-000042000000}"/>
    <cellStyle name="Normální 2 2" xfId="67" xr:uid="{00000000-0005-0000-0000-000043000000}"/>
    <cellStyle name="Normální 2 3" xfId="68" xr:uid="{00000000-0005-0000-0000-000044000000}"/>
    <cellStyle name="Normální 3" xfId="69" xr:uid="{00000000-0005-0000-0000-000045000000}"/>
    <cellStyle name="Normální 3 2" xfId="70" xr:uid="{00000000-0005-0000-0000-000046000000}"/>
    <cellStyle name="Normální 3 3" xfId="71" xr:uid="{00000000-0005-0000-0000-000047000000}"/>
    <cellStyle name="Normální 3 4" xfId="72" xr:uid="{00000000-0005-0000-0000-000048000000}"/>
    <cellStyle name="Normální 3 5" xfId="73" xr:uid="{00000000-0005-0000-0000-000049000000}"/>
    <cellStyle name="Normální 4" xfId="74" xr:uid="{00000000-0005-0000-0000-00004A000000}"/>
    <cellStyle name="Normální 4 2" xfId="75" xr:uid="{00000000-0005-0000-0000-00004B000000}"/>
    <cellStyle name="Normální 4 2 2" xfId="76" xr:uid="{00000000-0005-0000-0000-00004C000000}"/>
    <cellStyle name="Normální 4 2 3" xfId="77" xr:uid="{00000000-0005-0000-0000-00004D000000}"/>
    <cellStyle name="Normální 4 3" xfId="78" xr:uid="{00000000-0005-0000-0000-00004E000000}"/>
    <cellStyle name="Normální 5" xfId="79" xr:uid="{00000000-0005-0000-0000-00004F000000}"/>
    <cellStyle name="Normální 5 2" xfId="80" xr:uid="{00000000-0005-0000-0000-000050000000}"/>
    <cellStyle name="Normální 5 3" xfId="81" xr:uid="{00000000-0005-0000-0000-000051000000}"/>
    <cellStyle name="Normální 56" xfId="82" xr:uid="{00000000-0005-0000-0000-000052000000}"/>
    <cellStyle name="Normální 6" xfId="83" xr:uid="{00000000-0005-0000-0000-000053000000}"/>
    <cellStyle name="Normální 6 2" xfId="84" xr:uid="{00000000-0005-0000-0000-000054000000}"/>
    <cellStyle name="Normální 7" xfId="85" xr:uid="{00000000-0005-0000-0000-000055000000}"/>
    <cellStyle name="Normální 79" xfId="86" xr:uid="{00000000-0005-0000-0000-000056000000}"/>
    <cellStyle name="Normální 8" xfId="87" xr:uid="{00000000-0005-0000-0000-000057000000}"/>
    <cellStyle name="Normální 8 2" xfId="88" xr:uid="{00000000-0005-0000-0000-000058000000}"/>
    <cellStyle name="Normální 8 3" xfId="89" xr:uid="{00000000-0005-0000-0000-000059000000}"/>
    <cellStyle name="Normální 8 4" xfId="90" xr:uid="{00000000-0005-0000-0000-00005A000000}"/>
    <cellStyle name="Normální 8 5" xfId="91" xr:uid="{00000000-0005-0000-0000-00005B000000}"/>
    <cellStyle name="Normální 8 6" xfId="92" xr:uid="{00000000-0005-0000-0000-00005C000000}"/>
    <cellStyle name="Normální 9" xfId="93" xr:uid="{00000000-0005-0000-0000-00005D000000}"/>
    <cellStyle name="Normální 9 2" xfId="94" xr:uid="{00000000-0005-0000-0000-00005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1"/>
  <sheetViews>
    <sheetView tabSelected="1" topLeftCell="B9" zoomScale="90" zoomScaleNormal="90" workbookViewId="0">
      <selection activeCell="C10" sqref="C10"/>
    </sheetView>
  </sheetViews>
  <sheetFormatPr defaultColWidth="9" defaultRowHeight="12" x14ac:dyDescent="0.2"/>
  <cols>
    <col min="1" max="1" width="1.375" style="8" customWidth="1"/>
    <col min="2" max="2" width="19.5" style="8" customWidth="1"/>
    <col min="3" max="3" width="144" style="8" customWidth="1"/>
    <col min="4" max="4" width="4.875" style="9" customWidth="1"/>
    <col min="5" max="5" width="26.875" style="10" customWidth="1"/>
    <col min="6" max="6" width="25" style="11" customWidth="1"/>
    <col min="7" max="7" width="25" style="12" customWidth="1"/>
    <col min="8" max="8" width="14.5" style="8" customWidth="1"/>
    <col min="9" max="9" width="9" style="8"/>
    <col min="10" max="10" width="37.5" style="8" bestFit="1" customWidth="1"/>
    <col min="11" max="12" width="9" style="8"/>
    <col min="13" max="13" width="37.5" style="8" bestFit="1" customWidth="1"/>
    <col min="14" max="16384" width="9" style="8"/>
  </cols>
  <sheetData>
    <row r="1" spans="2:11" ht="6" customHeight="1" thickBot="1" x14ac:dyDescent="0.3">
      <c r="B1" s="55"/>
      <c r="C1" s="55"/>
      <c r="D1" s="63"/>
      <c r="E1" s="64"/>
      <c r="F1" s="65"/>
      <c r="G1" s="66"/>
    </row>
    <row r="2" spans="2:11" ht="36" customHeight="1" x14ac:dyDescent="0.2">
      <c r="B2" s="68" t="s">
        <v>37</v>
      </c>
      <c r="C2" s="69"/>
      <c r="D2" s="70"/>
      <c r="E2" s="70"/>
      <c r="F2" s="70"/>
      <c r="G2" s="71"/>
    </row>
    <row r="3" spans="2:11" ht="3.75" customHeight="1" thickBot="1" x14ac:dyDescent="0.3">
      <c r="B3" s="72"/>
      <c r="C3" s="73"/>
      <c r="D3" s="73"/>
      <c r="E3" s="73"/>
      <c r="F3" s="73"/>
      <c r="G3" s="74"/>
      <c r="H3" s="13"/>
      <c r="I3" s="13"/>
      <c r="J3" s="13"/>
      <c r="K3" s="13"/>
    </row>
    <row r="4" spans="2:11" ht="11.25" customHeight="1" thickBot="1" x14ac:dyDescent="0.3">
      <c r="B4" s="40"/>
      <c r="C4" s="40"/>
      <c r="D4" s="41"/>
      <c r="E4" s="42"/>
      <c r="F4" s="41"/>
      <c r="G4" s="43"/>
    </row>
    <row r="5" spans="2:11" s="14" customFormat="1" ht="29.25" customHeight="1" thickBot="1" x14ac:dyDescent="0.3">
      <c r="B5" s="67" t="s">
        <v>0</v>
      </c>
      <c r="C5" s="44" t="s">
        <v>2</v>
      </c>
      <c r="D5" s="45" t="s">
        <v>1</v>
      </c>
      <c r="E5" s="46" t="s">
        <v>3</v>
      </c>
      <c r="F5" s="47" t="s">
        <v>4</v>
      </c>
      <c r="G5" s="48" t="s">
        <v>5</v>
      </c>
    </row>
    <row r="6" spans="2:11" s="15" customFormat="1" ht="116.25" customHeight="1" thickTop="1" x14ac:dyDescent="0.15">
      <c r="B6" s="49" t="s">
        <v>9</v>
      </c>
      <c r="C6" s="50" t="s">
        <v>10</v>
      </c>
      <c r="D6" s="51">
        <v>3</v>
      </c>
      <c r="E6" s="52">
        <v>0</v>
      </c>
      <c r="F6" s="52">
        <f t="shared" ref="F6:F19" si="0">SUM(D6*E6)</f>
        <v>0</v>
      </c>
      <c r="G6" s="53">
        <f t="shared" ref="G6:G19" si="1">SUM(F6*1.21)</f>
        <v>0</v>
      </c>
    </row>
    <row r="7" spans="2:11" s="15" customFormat="1" ht="139.5" customHeight="1" x14ac:dyDescent="0.15">
      <c r="B7" s="49" t="s">
        <v>11</v>
      </c>
      <c r="C7" s="50" t="s">
        <v>12</v>
      </c>
      <c r="D7" s="54">
        <v>2</v>
      </c>
      <c r="E7" s="52">
        <v>0</v>
      </c>
      <c r="F7" s="52">
        <f t="shared" si="0"/>
        <v>0</v>
      </c>
      <c r="G7" s="53">
        <f t="shared" si="1"/>
        <v>0</v>
      </c>
    </row>
    <row r="8" spans="2:11" s="15" customFormat="1" ht="353.25" customHeight="1" x14ac:dyDescent="0.15">
      <c r="B8" s="49" t="s">
        <v>13</v>
      </c>
      <c r="C8" s="50" t="s">
        <v>16</v>
      </c>
      <c r="D8" s="54">
        <v>3</v>
      </c>
      <c r="E8" s="52">
        <v>0</v>
      </c>
      <c r="F8" s="52">
        <f t="shared" si="0"/>
        <v>0</v>
      </c>
      <c r="G8" s="53">
        <f t="shared" si="1"/>
        <v>0</v>
      </c>
    </row>
    <row r="9" spans="2:11" s="15" customFormat="1" ht="144" x14ac:dyDescent="0.15">
      <c r="B9" s="49" t="s">
        <v>21</v>
      </c>
      <c r="C9" s="50" t="s">
        <v>22</v>
      </c>
      <c r="D9" s="54">
        <v>5</v>
      </c>
      <c r="E9" s="52">
        <v>0</v>
      </c>
      <c r="F9" s="52">
        <f t="shared" si="0"/>
        <v>0</v>
      </c>
      <c r="G9" s="53">
        <f t="shared" si="1"/>
        <v>0</v>
      </c>
    </row>
    <row r="10" spans="2:11" s="15" customFormat="1" ht="180" x14ac:dyDescent="0.15">
      <c r="B10" s="49" t="s">
        <v>19</v>
      </c>
      <c r="C10" s="50" t="s">
        <v>20</v>
      </c>
      <c r="D10" s="54">
        <v>5</v>
      </c>
      <c r="E10" s="52">
        <v>0</v>
      </c>
      <c r="F10" s="52">
        <f t="shared" si="0"/>
        <v>0</v>
      </c>
      <c r="G10" s="53">
        <f t="shared" si="1"/>
        <v>0</v>
      </c>
    </row>
    <row r="11" spans="2:11" s="15" customFormat="1" ht="152.25" customHeight="1" x14ac:dyDescent="0.15">
      <c r="B11" s="49" t="s">
        <v>23</v>
      </c>
      <c r="C11" s="50" t="s">
        <v>24</v>
      </c>
      <c r="D11" s="54">
        <v>5</v>
      </c>
      <c r="E11" s="52">
        <v>0</v>
      </c>
      <c r="F11" s="52">
        <f t="shared" si="0"/>
        <v>0</v>
      </c>
      <c r="G11" s="53">
        <f t="shared" si="1"/>
        <v>0</v>
      </c>
    </row>
    <row r="12" spans="2:11" s="15" customFormat="1" ht="194.25" customHeight="1" x14ac:dyDescent="0.15">
      <c r="B12" s="49" t="s">
        <v>25</v>
      </c>
      <c r="C12" s="50" t="s">
        <v>26</v>
      </c>
      <c r="D12" s="54">
        <v>6</v>
      </c>
      <c r="E12" s="52">
        <v>0</v>
      </c>
      <c r="F12" s="52">
        <f t="shared" si="0"/>
        <v>0</v>
      </c>
      <c r="G12" s="53">
        <f t="shared" si="1"/>
        <v>0</v>
      </c>
    </row>
    <row r="13" spans="2:11" s="15" customFormat="1" ht="201" customHeight="1" x14ac:dyDescent="0.15">
      <c r="B13" s="49" t="s">
        <v>27</v>
      </c>
      <c r="C13" s="50" t="s">
        <v>28</v>
      </c>
      <c r="D13" s="54">
        <v>4</v>
      </c>
      <c r="E13" s="52">
        <v>0</v>
      </c>
      <c r="F13" s="52">
        <f t="shared" si="0"/>
        <v>0</v>
      </c>
      <c r="G13" s="53">
        <f t="shared" si="1"/>
        <v>0</v>
      </c>
    </row>
    <row r="14" spans="2:11" s="15" customFormat="1" ht="177.75" customHeight="1" x14ac:dyDescent="0.15">
      <c r="B14" s="49" t="s">
        <v>29</v>
      </c>
      <c r="C14" s="50" t="s">
        <v>30</v>
      </c>
      <c r="D14" s="54">
        <v>7</v>
      </c>
      <c r="E14" s="52">
        <v>0</v>
      </c>
      <c r="F14" s="52">
        <f t="shared" si="0"/>
        <v>0</v>
      </c>
      <c r="G14" s="53">
        <f t="shared" si="1"/>
        <v>0</v>
      </c>
    </row>
    <row r="15" spans="2:11" s="15" customFormat="1" ht="135" customHeight="1" x14ac:dyDescent="0.15">
      <c r="B15" s="49" t="s">
        <v>31</v>
      </c>
      <c r="C15" s="50" t="s">
        <v>32</v>
      </c>
      <c r="D15" s="54">
        <v>1</v>
      </c>
      <c r="E15" s="52">
        <v>0</v>
      </c>
      <c r="F15" s="52">
        <f t="shared" si="0"/>
        <v>0</v>
      </c>
      <c r="G15" s="53">
        <f t="shared" si="1"/>
        <v>0</v>
      </c>
    </row>
    <row r="16" spans="2:11" s="15" customFormat="1" ht="108" customHeight="1" x14ac:dyDescent="0.15">
      <c r="B16" s="49" t="s">
        <v>33</v>
      </c>
      <c r="C16" s="50" t="s">
        <v>34</v>
      </c>
      <c r="D16" s="54">
        <v>1</v>
      </c>
      <c r="E16" s="52">
        <v>0</v>
      </c>
      <c r="F16" s="52">
        <f t="shared" si="0"/>
        <v>0</v>
      </c>
      <c r="G16" s="53">
        <f t="shared" si="1"/>
        <v>0</v>
      </c>
    </row>
    <row r="17" spans="2:7" s="15" customFormat="1" ht="372.75" customHeight="1" x14ac:dyDescent="0.15">
      <c r="B17" s="49" t="s">
        <v>35</v>
      </c>
      <c r="C17" s="50" t="s">
        <v>36</v>
      </c>
      <c r="D17" s="54">
        <v>1</v>
      </c>
      <c r="E17" s="52">
        <v>0</v>
      </c>
      <c r="F17" s="52">
        <f t="shared" si="0"/>
        <v>0</v>
      </c>
      <c r="G17" s="53">
        <f t="shared" si="1"/>
        <v>0</v>
      </c>
    </row>
    <row r="18" spans="2:7" s="15" customFormat="1" ht="84" customHeight="1" x14ac:dyDescent="0.15">
      <c r="B18" s="49" t="s">
        <v>17</v>
      </c>
      <c r="C18" s="50" t="s">
        <v>18</v>
      </c>
      <c r="D18" s="54">
        <v>3</v>
      </c>
      <c r="E18" s="52">
        <v>0</v>
      </c>
      <c r="F18" s="52">
        <f t="shared" si="0"/>
        <v>0</v>
      </c>
      <c r="G18" s="53">
        <f t="shared" si="1"/>
        <v>0</v>
      </c>
    </row>
    <row r="19" spans="2:7" s="15" customFormat="1" ht="270" x14ac:dyDescent="0.15">
      <c r="B19" s="49" t="s">
        <v>14</v>
      </c>
      <c r="C19" s="50" t="s">
        <v>15</v>
      </c>
      <c r="D19" s="54">
        <v>2</v>
      </c>
      <c r="E19" s="52">
        <v>0</v>
      </c>
      <c r="F19" s="52">
        <f t="shared" si="0"/>
        <v>0</v>
      </c>
      <c r="G19" s="53">
        <f t="shared" si="1"/>
        <v>0</v>
      </c>
    </row>
    <row r="20" spans="2:7" ht="18" x14ac:dyDescent="0.25">
      <c r="B20" s="1"/>
      <c r="C20" s="2"/>
      <c r="D20" s="3"/>
      <c r="E20" s="4"/>
      <c r="F20" s="57" t="s">
        <v>6</v>
      </c>
      <c r="G20" s="58">
        <f>SUM(F6:F19)</f>
        <v>0</v>
      </c>
    </row>
    <row r="21" spans="2:7" ht="18" x14ac:dyDescent="0.25">
      <c r="B21" s="1"/>
      <c r="C21" s="6"/>
      <c r="D21" s="7"/>
      <c r="E21" s="1"/>
      <c r="F21" s="59" t="s">
        <v>7</v>
      </c>
      <c r="G21" s="60">
        <f>+G22-G20</f>
        <v>0</v>
      </c>
    </row>
    <row r="22" spans="2:7" ht="18" x14ac:dyDescent="0.25">
      <c r="B22" s="1"/>
      <c r="C22" s="2"/>
      <c r="D22" s="3"/>
      <c r="E22" s="4"/>
      <c r="F22" s="61" t="s">
        <v>8</v>
      </c>
      <c r="G22" s="62">
        <f>SUM(G20*1.21)</f>
        <v>0</v>
      </c>
    </row>
    <row r="23" spans="2:7" ht="16.5" x14ac:dyDescent="0.25">
      <c r="B23" s="2"/>
      <c r="C23" s="2"/>
      <c r="D23" s="3"/>
      <c r="E23" s="4"/>
      <c r="F23" s="5"/>
      <c r="G23" s="56"/>
    </row>
    <row r="24" spans="2:7" s="15" customFormat="1" x14ac:dyDescent="0.2">
      <c r="B24" s="17"/>
      <c r="C24" s="17"/>
      <c r="D24" s="18"/>
      <c r="E24" s="19"/>
      <c r="F24" s="20"/>
      <c r="G24" s="16"/>
    </row>
    <row r="26" spans="2:7" x14ac:dyDescent="0.2">
      <c r="B26" s="21"/>
      <c r="C26" s="21"/>
      <c r="D26" s="22"/>
      <c r="E26" s="23"/>
      <c r="F26" s="24"/>
      <c r="G26" s="25"/>
    </row>
    <row r="27" spans="2:7" x14ac:dyDescent="0.2">
      <c r="B27" s="26"/>
      <c r="C27" s="26"/>
      <c r="D27" s="27"/>
      <c r="E27" s="28"/>
      <c r="F27" s="29"/>
      <c r="G27" s="29"/>
    </row>
    <row r="28" spans="2:7" x14ac:dyDescent="0.2">
      <c r="B28" s="17"/>
      <c r="C28" s="17"/>
      <c r="D28" s="30"/>
      <c r="E28" s="31"/>
      <c r="F28" s="17"/>
    </row>
    <row r="29" spans="2:7" x14ac:dyDescent="0.2">
      <c r="E29" s="32"/>
      <c r="F29" s="33"/>
    </row>
    <row r="30" spans="2:7" x14ac:dyDescent="0.2">
      <c r="E30" s="34"/>
      <c r="F30" s="35"/>
    </row>
    <row r="31" spans="2:7" x14ac:dyDescent="0.2">
      <c r="B31" s="26"/>
      <c r="C31" s="26"/>
      <c r="E31" s="34"/>
      <c r="F31" s="35"/>
    </row>
    <row r="32" spans="2:7" x14ac:dyDescent="0.2">
      <c r="E32" s="34"/>
      <c r="F32" s="35"/>
    </row>
    <row r="33" spans="2:6" x14ac:dyDescent="0.2">
      <c r="E33" s="34"/>
      <c r="F33" s="35"/>
    </row>
    <row r="34" spans="2:6" x14ac:dyDescent="0.2">
      <c r="E34" s="34"/>
      <c r="F34" s="35"/>
    </row>
    <row r="35" spans="2:6" x14ac:dyDescent="0.2">
      <c r="E35" s="34"/>
      <c r="F35" s="35"/>
    </row>
    <row r="36" spans="2:6" x14ac:dyDescent="0.2">
      <c r="E36" s="34"/>
      <c r="F36" s="35"/>
    </row>
    <row r="37" spans="2:6" x14ac:dyDescent="0.2">
      <c r="E37" s="34"/>
      <c r="F37" s="35"/>
    </row>
    <row r="38" spans="2:6" x14ac:dyDescent="0.2">
      <c r="E38" s="34"/>
      <c r="F38" s="35"/>
    </row>
    <row r="39" spans="2:6" x14ac:dyDescent="0.2">
      <c r="E39" s="34"/>
      <c r="F39" s="35"/>
    </row>
    <row r="40" spans="2:6" x14ac:dyDescent="0.2">
      <c r="E40" s="32"/>
      <c r="F40" s="33"/>
    </row>
    <row r="41" spans="2:6" x14ac:dyDescent="0.2">
      <c r="E41" s="34"/>
      <c r="F41" s="35"/>
    </row>
    <row r="42" spans="2:6" x14ac:dyDescent="0.2">
      <c r="B42" s="26"/>
      <c r="C42" s="26"/>
      <c r="E42" s="34"/>
      <c r="F42" s="35"/>
    </row>
    <row r="43" spans="2:6" x14ac:dyDescent="0.2">
      <c r="E43" s="34"/>
      <c r="F43" s="35"/>
    </row>
    <row r="44" spans="2:6" x14ac:dyDescent="0.2">
      <c r="E44" s="34"/>
      <c r="F44" s="35"/>
    </row>
    <row r="45" spans="2:6" x14ac:dyDescent="0.2">
      <c r="E45" s="34"/>
      <c r="F45" s="35"/>
    </row>
    <row r="46" spans="2:6" x14ac:dyDescent="0.2">
      <c r="E46" s="34"/>
      <c r="F46" s="35"/>
    </row>
    <row r="47" spans="2:6" x14ac:dyDescent="0.2">
      <c r="E47" s="34"/>
      <c r="F47" s="35"/>
    </row>
    <row r="48" spans="2:6" x14ac:dyDescent="0.2">
      <c r="E48" s="34"/>
      <c r="F48" s="35"/>
    </row>
    <row r="49" spans="2:6" x14ac:dyDescent="0.2">
      <c r="E49" s="34"/>
      <c r="F49" s="35"/>
    </row>
    <row r="50" spans="2:6" x14ac:dyDescent="0.2">
      <c r="E50" s="34"/>
      <c r="F50" s="35"/>
    </row>
    <row r="51" spans="2:6" x14ac:dyDescent="0.2">
      <c r="E51" s="34"/>
      <c r="F51" s="35"/>
    </row>
    <row r="52" spans="2:6" x14ac:dyDescent="0.2">
      <c r="E52" s="32"/>
      <c r="F52" s="33"/>
    </row>
    <row r="53" spans="2:6" x14ac:dyDescent="0.2">
      <c r="E53" s="34"/>
      <c r="F53" s="35"/>
    </row>
    <row r="54" spans="2:6" x14ac:dyDescent="0.2">
      <c r="B54" s="26"/>
      <c r="C54" s="26"/>
    </row>
    <row r="56" spans="2:6" x14ac:dyDescent="0.2">
      <c r="E56" s="34"/>
      <c r="F56" s="35"/>
    </row>
    <row r="58" spans="2:6" x14ac:dyDescent="0.2">
      <c r="E58" s="34"/>
      <c r="F58" s="35"/>
    </row>
    <row r="59" spans="2:6" x14ac:dyDescent="0.2">
      <c r="E59" s="32"/>
      <c r="F59" s="33"/>
    </row>
    <row r="60" spans="2:6" x14ac:dyDescent="0.2">
      <c r="B60" s="17"/>
      <c r="C60" s="17"/>
    </row>
    <row r="61" spans="2:6" x14ac:dyDescent="0.2">
      <c r="B61" s="17"/>
      <c r="C61" s="17"/>
    </row>
    <row r="62" spans="2:6" x14ac:dyDescent="0.2">
      <c r="E62" s="36"/>
      <c r="F62" s="37"/>
    </row>
    <row r="64" spans="2:6" ht="12.75" customHeight="1" x14ac:dyDescent="0.2"/>
    <row r="70" spans="2:6" x14ac:dyDescent="0.2">
      <c r="B70" s="17"/>
      <c r="C70" s="17"/>
    </row>
    <row r="71" spans="2:6" x14ac:dyDescent="0.2">
      <c r="D71" s="18"/>
      <c r="E71" s="38"/>
      <c r="F71" s="39"/>
    </row>
  </sheetData>
  <mergeCells count="2">
    <mergeCell ref="B2:G2"/>
    <mergeCell ref="B3:G3"/>
  </mergeCells>
  <phoneticPr fontId="12" type="noConversion"/>
  <pageMargins left="0.70866141732283472" right="0.70866141732283472" top="0.78740157480314965" bottom="0.78740157480314965" header="0.31496062992125984" footer="0.31496062992125984"/>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B7A995D54998A4998BCE09613215169" ma:contentTypeVersion="13" ma:contentTypeDescription="Vytvoří nový dokument" ma:contentTypeScope="" ma:versionID="547ae6a724c2a96d7021072e82719d5d">
  <xsd:schema xmlns:xsd="http://www.w3.org/2001/XMLSchema" xmlns:xs="http://www.w3.org/2001/XMLSchema" xmlns:p="http://schemas.microsoft.com/office/2006/metadata/properties" xmlns:ns2="38e73526-be25-455a-bc15-8c07f22a4b25" xmlns:ns3="d1969252-d9f9-4b75-9132-0b398972d835" targetNamespace="http://schemas.microsoft.com/office/2006/metadata/properties" ma:root="true" ma:fieldsID="a634464c6ec23cf68634a622c312fafc" ns2:_="" ns3:_="">
    <xsd:import namespace="38e73526-be25-455a-bc15-8c07f22a4b25"/>
    <xsd:import namespace="d1969252-d9f9-4b75-9132-0b398972d8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e73526-be25-455a-bc15-8c07f22a4b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Značky obrázků" ma:readOnly="false" ma:fieldId="{5cf76f15-5ced-4ddc-b409-7134ff3c332f}" ma:taxonomyMulti="true" ma:sspId="56a14d4b-0f19-465d-b49d-9fc5bb09d3c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969252-d9f9-4b75-9132-0b398972d83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84a5771-6f58-4971-b80c-db7b2953d925}" ma:internalName="TaxCatchAll" ma:showField="CatchAllData" ma:web="d1969252-d9f9-4b75-9132-0b398972d8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8e73526-be25-455a-bc15-8c07f22a4b25">
      <Terms xmlns="http://schemas.microsoft.com/office/infopath/2007/PartnerControls"/>
    </lcf76f155ced4ddcb4097134ff3c332f>
    <TaxCatchAll xmlns="d1969252-d9f9-4b75-9132-0b398972d835" xsi:nil="true"/>
  </documentManagement>
</p:properties>
</file>

<file path=customXml/itemProps1.xml><?xml version="1.0" encoding="utf-8"?>
<ds:datastoreItem xmlns:ds="http://schemas.openxmlformats.org/officeDocument/2006/customXml" ds:itemID="{3D79FA02-357F-44DD-B4A1-4DF33AA7FB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e73526-be25-455a-bc15-8c07f22a4b25"/>
    <ds:schemaRef ds:uri="d1969252-d9f9-4b75-9132-0b398972d8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8D33DE-D6FA-4913-BFB6-0F19B14B2BD6}">
  <ds:schemaRefs>
    <ds:schemaRef ds:uri="http://schemas.microsoft.com/sharepoint/v3/contenttype/forms"/>
  </ds:schemaRefs>
</ds:datastoreItem>
</file>

<file path=customXml/itemProps3.xml><?xml version="1.0" encoding="utf-8"?>
<ds:datastoreItem xmlns:ds="http://schemas.openxmlformats.org/officeDocument/2006/customXml" ds:itemID="{D3BAD251-D4E9-4114-8B3C-105185C93B05}">
  <ds:schemaRefs>
    <ds:schemaRef ds:uri="http://schemas.microsoft.com/office/2006/metadata/properties"/>
    <ds:schemaRef ds:uri="http://schemas.microsoft.com/office/infopath/2007/PartnerControls"/>
    <ds:schemaRef ds:uri="38e73526-be25-455a-bc15-8c07f22a4b25"/>
    <ds:schemaRef ds:uri="d1969252-d9f9-4b75-9132-0b398972d83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Část 1</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Zbyněk Kudera</dc:creator>
  <cp:lastModifiedBy>Matěj Prokop</cp:lastModifiedBy>
  <cp:lastPrinted>2018-01-29T14:17:59Z</cp:lastPrinted>
  <dcterms:created xsi:type="dcterms:W3CDTF">2005-03-09T06:47:35Z</dcterms:created>
  <dcterms:modified xsi:type="dcterms:W3CDTF">2025-08-12T06:05:23Z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0x010100AB7A995D54998A4998BCE09613215169</vt:lpwstr>
  </property>
</Properties>
</file>