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6" yWindow="92" windowWidth="16207" windowHeight="9478" tabRatio="654"/>
  </bookViews>
  <sheets>
    <sheet name="Jazyková učebna-nábytek" sheetId="27" r:id="rId1"/>
    <sheet name="AiO PC" sheetId="29" r:id="rId2"/>
  </sheets>
  <externalReferences>
    <externalReference r:id="rId3"/>
  </externalReferences>
  <definedNames>
    <definedName name="koeficient">'[1]rozpis prací a dopravy'!$J$3</definedName>
    <definedName name="_xlnm.Print_Area" localSheetId="1">'AiO PC'!$A$1:$D$32</definedName>
    <definedName name="_xlnm.Print_Area" localSheetId="0">'Jazyková učebna-nábytek'!$A$1:$G$47</definedName>
  </definedNames>
  <calcPr calcId="125725"/>
</workbook>
</file>

<file path=xl/calcChain.xml><?xml version="1.0" encoding="utf-8"?>
<calcChain xmlns="http://schemas.openxmlformats.org/spreadsheetml/2006/main">
  <c r="G16" i="27"/>
  <c r="G15"/>
  <c r="G14"/>
  <c r="G37" l="1"/>
  <c r="G36"/>
  <c r="G35"/>
  <c r="G38" l="1"/>
  <c r="G9" l="1"/>
  <c r="G10"/>
  <c r="G11"/>
  <c r="G12"/>
  <c r="G13"/>
  <c r="G20"/>
  <c r="G21"/>
  <c r="G25"/>
  <c r="G26"/>
  <c r="G30"/>
  <c r="G31"/>
  <c r="G17" l="1"/>
  <c r="G22"/>
  <c r="G27"/>
  <c r="G32"/>
  <c r="G40" l="1"/>
</calcChain>
</file>

<file path=xl/sharedStrings.xml><?xml version="1.0" encoding="utf-8"?>
<sst xmlns="http://schemas.openxmlformats.org/spreadsheetml/2006/main" count="101" uniqueCount="92">
  <si>
    <t>Položka</t>
  </si>
  <si>
    <t>Celkem</t>
  </si>
  <si>
    <t>ks</t>
  </si>
  <si>
    <t>Učitelské pracoviště</t>
  </si>
  <si>
    <t>Žákovské pracoviště</t>
  </si>
  <si>
    <t>Instalace</t>
  </si>
  <si>
    <t>celková doprava</t>
  </si>
  <si>
    <t xml:space="preserve"> </t>
  </si>
  <si>
    <t>16x optický, 12x digitální, 10x mechanický zoom, rozlišení SXGA (1280x960), 1080p, 2x LED lampa (v hlavě kamery a na samostatném rameni), mož-nost HDMI propojení, zabudo-vaný napájecí zdroj, adaptér pro mikroskop součástí, vnitřní paměť na 240 obrázků, vstup pro USB disk (až 32 GB)</t>
  </si>
  <si>
    <t>PC ALL in One</t>
  </si>
  <si>
    <t>jed. cena s DPH</t>
  </si>
  <si>
    <t>celkem s DPH</t>
  </si>
  <si>
    <t>katedra multimediální, přístrojová</t>
  </si>
  <si>
    <t>učitelská židle - čalouněná</t>
  </si>
  <si>
    <t>žákovká židle</t>
  </si>
  <si>
    <t>Skříňový nábytek</t>
  </si>
  <si>
    <t xml:space="preserve">skříň s policemi, horní díl prosklený se zámkem </t>
  </si>
  <si>
    <t xml:space="preserve">skříň s policemi a zásuvkami, horní díl prosklený se zámkem </t>
  </si>
  <si>
    <t>Cena celkem vč. DPH</t>
  </si>
  <si>
    <t>Uvedené ceny jsou včetně DPH 21%.</t>
  </si>
  <si>
    <t>Technické komponenty</t>
  </si>
  <si>
    <t>SW k jazykové učebně</t>
  </si>
  <si>
    <t>Interface u žákovského pracoviště</t>
  </si>
  <si>
    <t>Učitelská židle - tvarovaný opěrák a sedák z bukové překližky, lokálně čalouněná v barvě dle výběru zadavatele, kovová konstrukce z plochooválných profilů upravených práškovou vypalovací barvou dle vzorníku RAL</t>
  </si>
  <si>
    <t>multimediální stůl pro jednoho žáka</t>
  </si>
  <si>
    <t>instalace jazykové laboratoře kompletní vč. materiálu</t>
  </si>
  <si>
    <t>sluchátka učitelská</t>
  </si>
  <si>
    <t>sluchátka studentská  s regulací hlasitosti</t>
  </si>
  <si>
    <t xml:space="preserve">Jazyková laboratoř s párováním </t>
  </si>
  <si>
    <t>Jazyková laboratoř s požadovanými funkcemi- individuální odposlech zadaného žáka, identifikace odposlechu, univerzální vstup externího audia, audiodabing externího vstupu, dělení žáků do dvou skupin, možnost připojení do jiné učebny-přenosnost ovládacího pultu, možnost párování studentů nezávisle v každé polovině učebny s identifikací spojení přímo na monitoru barevnými spojovacími čarami s identifikací spojení párů v seznamu žáků, jmenný seznam studentů všech tříd, všechny funkce nutno zobrazit na monitoru učitele s reálným uspořádáním dispozice učebny. Oslovení všech studentů přes mikrofon.</t>
  </si>
  <si>
    <t xml:space="preserve">Vyztužená  sluchátka a mikrofonem s regulací hlasitosti přímo na sluchátku studenta nastavitelná mikroklávesnicí na náušníku. Určená pouze pro jazykové laboratoře. Vyměnitelné polstrované kryty náušníku s rozměrem min Ø100mm, velká mechanická odolnost celé kontrukce s flexibilním držákem mikrofonu. Dynamická mikrofonní vložka.vč. propojovacích kabelů 2x2,25mm se stíněním od audiopultu do žákovských lavic, </t>
  </si>
  <si>
    <t>Nahrávací software pro záznam zvukových a hlasových projevů studentů s možností okamžité přehrávky, vlastní grafický výstup s okamžitým ovládáním z plochy, ovládání všech funkcí ovládacího pultu, kompatibilní s jazykovou laboratoří</t>
  </si>
  <si>
    <t>Vyztužená  sluchátka a mikrofonem. Určená pouze pro jazykové laboratoře. Vyměnitelné polstrované kryty náušníku s rozměrem min Ø100mm, velká mechanická odolnost celé kontrukce s flexibilním držákem mikrofonu. Dynamická mikrofonní vložka.  vč. propojek pc se sluchátkem učitele pro zvýšení dosahu</t>
  </si>
  <si>
    <t>Stohovatelná školní židle, tvarovaný opěrák a sedák z bukové překližky. Opěrák tvarován ve dvou rovinách, obě části fixovány přes rám (bez šroubů či spojovacích matic na straně sezení pro zvýšení chemické a mechanické odolnosti), kovová konstrukce z plochooválných profilů. Povrchová úprava je provedena práškovou vypalovací barvou dle vzorníku RAL.</t>
  </si>
  <si>
    <t>Multimediální zvukový systém,2x bezdrátový mikrofon určený pro celodenní použití -1x klopový,1x ruční, bezdrátové připojení Bluetooth ,Vstupy 1 x AUX, 3.5 mm stereo,Výstup 1 x AUX, 3.5 mm stereo, smíšený Bluetooth,Audio mixér Vestavěný AUX, Ovládání IR dálkové ovládání,Vestavěné audio předvolby Řeč, multimédia, hudba, Všesměrová charakteristika, překližková ozvučnice, přesně vyladěný zvukový výstup. Určeno pro místnosti o ploše do 120 m2. Univerzální nástenný / stropní držák je součástí dodávky.Standardní příslušenství Napájecí zdroj, síťová šňůra, dálkový ovladač, nástenný / stropní držák, uživatelská příručka.</t>
  </si>
  <si>
    <t>Vizualizér</t>
  </si>
  <si>
    <t>Systém pro posílení hlasu učitele</t>
  </si>
  <si>
    <t>MINIMÁLNÍ KONFIGURACE DLE ZADÁNÍ VČETNĚ SPECIFIKACE POŽADOVANÝCH PARAMETRŮ</t>
  </si>
  <si>
    <t>Výrobce:</t>
  </si>
  <si>
    <t>Model:</t>
  </si>
  <si>
    <t>Počet kusů:</t>
  </si>
  <si>
    <t>Parametr:</t>
  </si>
  <si>
    <t>Minimální požadavky:</t>
  </si>
  <si>
    <t>Splnění kritéria:</t>
  </si>
  <si>
    <t>Způsob plnění - parametry nabízené uchazečem:</t>
  </si>
  <si>
    <t>Provedení</t>
  </si>
  <si>
    <t>all in one</t>
  </si>
  <si>
    <t>rozměry</t>
  </si>
  <si>
    <t>max. šířka 54cm, hloubka max. 5,2cm</t>
  </si>
  <si>
    <t>paměť</t>
  </si>
  <si>
    <t>min. 4GB s min. pracovní frekvencí 2400MHz, možnost rozšíření na min. 32GB</t>
  </si>
  <si>
    <t>pevný disk</t>
  </si>
  <si>
    <t>min. 128GB SSD</t>
  </si>
  <si>
    <t>CPU</t>
  </si>
  <si>
    <t>min. 4 vlákna, max. TDP 55W, s výkonem min. 5100 bodů dle https://www.cpubenchmark.net</t>
  </si>
  <si>
    <t>optická mechanika</t>
  </si>
  <si>
    <t>DVD-RW</t>
  </si>
  <si>
    <t>konektivita</t>
  </si>
  <si>
    <t>min. 1x Gb Ethernet</t>
  </si>
  <si>
    <t>Wifi min. dle standardu 802.11ac (2x2)</t>
  </si>
  <si>
    <t>Bluetooth min. verze 4.0</t>
  </si>
  <si>
    <t>z boku all in one min. 2x USB min. standardu 3.1 z toho min. 1 nabíjecí</t>
  </si>
  <si>
    <t>ze zadní strany min. 4x USB, z toho min. 2x standardu 3.1</t>
  </si>
  <si>
    <t>1x DisplayPort</t>
  </si>
  <si>
    <t>3,5mm jack pro sluchátka z boční strany</t>
  </si>
  <si>
    <t>grafická karta</t>
  </si>
  <si>
    <t>integrovaná v procesoru, min. výkon 1100 bodů dle https://www.videocardbenchmark.net</t>
  </si>
  <si>
    <t>reproduktory</t>
  </si>
  <si>
    <t>stereofonní, min. 2W</t>
  </si>
  <si>
    <t>obrazovka</t>
  </si>
  <si>
    <t>min. viditelná úhlopříčka 21,5"</t>
  </si>
  <si>
    <t>min. rozlišení obrazovky Full HD (1920 x 1080)</t>
  </si>
  <si>
    <t>operační systém</t>
  </si>
  <si>
    <t>plně kompatibilní se stávajícím Microsoft Windows 10 Pro CZ 64bit OEM (nutnost podpory správy v doméně AD/LDAP) -trvalá licence</t>
  </si>
  <si>
    <t>klávesnice</t>
  </si>
  <si>
    <t>jazyk CZ, stejného výrobce jako základní jednotka all in one</t>
  </si>
  <si>
    <t>myš</t>
  </si>
  <si>
    <t>min. optická, 2 tlačítka a kolečko, stejného výrobce jako základní jednotka all in one</t>
  </si>
  <si>
    <t>záruka</t>
  </si>
  <si>
    <t>min. 5 let NBD daná výrobcem all in one ověřitelná na webu výrobce/dodavatele</t>
  </si>
  <si>
    <t>25 ks</t>
  </si>
  <si>
    <t>specifikace viz samostatný list</t>
  </si>
  <si>
    <t>Základní škola Brno, Svážná, jazykovo-počítačová učebna</t>
  </si>
  <si>
    <t>Poznámka ke způsobu vyplnění přílohy</t>
  </si>
  <si>
    <r>
      <t xml:space="preserve">Uchazeči povinně vyplní barevně označené buňky.Ve sloupci "Splnění kriteria" uchazeč ke každé položce technické specifikace doplní ANO v případě, že zařízení danou položku obsahuje/splňuje, nebo NE v případě, že danou položku neobsahuje/nesplňuje. </t>
    </r>
    <r>
      <rPr>
        <b/>
        <sz val="10"/>
        <color theme="1"/>
        <rFont val="Calibri"/>
        <family val="2"/>
        <charset val="238"/>
        <scheme val="minor"/>
      </rPr>
      <t>Nebude-li nabízené zařízení obsahovat/splňovat některý z požadovaných parametrů technické specifikace, bude nabídka vyřazena.</t>
    </r>
  </si>
  <si>
    <t>celkové sestavení  a montáž učebny</t>
  </si>
  <si>
    <t>Poznámka k technické specifikaci:</t>
  </si>
  <si>
    <t xml:space="preserve">Pokud jsou v technické specifikaci obsaženy požadavky nebo odkazy na jednotlivá obchodní jména, zvláštní označení podniku, zvláštní označení výrobků, výkonů anebo obchodních materiálů, která platí pro určitý podnik nebo organizační jednotku za příznačné, popř. patenty a užitné vzory, jsou uvedeny pouze pro upřesnění a přiblížení technických parametrů a zadavatel umožňuje použití i kvalitativně a technicky obdobného řešení. </t>
  </si>
  <si>
    <t>900x680x760mm, konstrukce kombinace kov/LTD 18mm, ošetřena vypalovací práškovou barvou RAL dle výběru, pracovní deska o síle min. 25 mm, zavětrování z perforovaného plechu, fixační systém pro monitor, výsuv pro klávesnici, vestavěný tunel pro vedení kabeláží, úprava pro dodáváný All in one PC, rozměr otvoru pro AIO 51x82x13cm (v x š x h) všechny spoje lepené.</t>
  </si>
  <si>
    <t xml:space="preserve">900x430x1800mm, skříň s policemi, spodní díl dvoudveřový uzamykatelný, horní díl prosklený se zámkem (požadujeme sjednocení klíče u všech skříní), konstrukce materiál LTD 18 mm, pevná lepená konstrukce . </t>
  </si>
  <si>
    <t>900x430x1800mm, skříň s policemi, spodní díl zásuvkový, horní díl prosklený se zámkem (požadujeme sjednocení klíče u všech skříní), konstrukce materiál LTD 18 mm, pevná lepená konstrukce .</t>
  </si>
  <si>
    <t>1600x600x760mm, nosná konstrukce z ohýbaného plochooválu min. 38x20mm, síla plochooválu min. 1,5mm/LTD 18mm, prac.deska o síle min. 25mm, box pro PC s uzamykatelnými dvířky, zavětrování z perforovaného plechu pro PC box, dvojitá záda pro vedení veškeré kabeláže, v levé části katedry box pro AV techniku se stavitelnými policemi uzavíratelný a uzamykatelný roletou, pevná lepená konstrukce.</t>
  </si>
</sst>
</file>

<file path=xl/styles.xml><?xml version="1.0" encoding="utf-8"?>
<styleSheet xmlns="http://schemas.openxmlformats.org/spreadsheetml/2006/main">
  <numFmts count="13">
    <numFmt numFmtId="44" formatCode="_-* #,##0.00\ &quot;Kč&quot;_-;\-* #,##0.00\ &quot;Kč&quot;_-;_-* &quot;-&quot;??\ &quot;Kč&quot;_-;_-@_-"/>
    <numFmt numFmtId="164" formatCode="#,##0\ &quot;Kč&quot;"/>
    <numFmt numFmtId="165" formatCode="_-* #,##0\ &quot;Kč&quot;_-;\-* #,##0\ &quot;Kč&quot;_-;_-* &quot;-&quot;??\ &quot;Kč&quot;_-;_-@_-"/>
    <numFmt numFmtId="166" formatCode="_ * #,##0.00_)&quot;ź&quot;_ ;_ * \(#,##0.00\)&quot;ź&quot;_ ;_ * &quot;-&quot;??_)&quot;ź&quot;_ ;_ @_ "/>
    <numFmt numFmtId="167" formatCode="_ * #,##0.00_)_ź_ ;_ * \(#,##0.00\)_ź_ ;_ * &quot;-&quot;??_)_ź_ ;_ @_ "/>
    <numFmt numFmtId="168" formatCode="#,##0\ &quot;F&quot;;\-#,##0\ &quot;F&quot;"/>
    <numFmt numFmtId="169" formatCode="#,##0\ &quot;F&quot;;[Red]\-#,##0\ &quot;F&quot;"/>
    <numFmt numFmtId="170" formatCode="#,##0.\-"/>
    <numFmt numFmtId="171" formatCode="_-* #,##0\ &quot;zł&quot;_-;\-* #,##0\ &quot;zł&quot;_-;_-* &quot;-&quot;\ &quot;zł&quot;_-;_-@_-"/>
    <numFmt numFmtId="172" formatCode="&quot;$&quot;#,##0\ ;\(&quot;$&quot;#,##0\)"/>
    <numFmt numFmtId="173" formatCode="&quot;$&quot;* #,##0.00;&quot;$&quot;* \-#,##0.00"/>
    <numFmt numFmtId="174" formatCode="&quot;$&quot;#,##0.00_);[Red]\(&quot;$&quot;#,##0.00\)"/>
    <numFmt numFmtId="175" formatCode="0.0%"/>
  </numFmts>
  <fonts count="57">
    <font>
      <sz val="11"/>
      <color theme="1"/>
      <name val="Calibri"/>
      <family val="2"/>
      <charset val="238"/>
      <scheme val="minor"/>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b/>
      <sz val="11"/>
      <name val="Arial CE"/>
      <family val="2"/>
      <charset val="238"/>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sz val="8"/>
      <name val="Verdana"/>
      <family val="2"/>
      <charset val="238"/>
    </font>
    <font>
      <sz val="9"/>
      <name val="Verdana"/>
      <family val="2"/>
      <charset val="238"/>
    </font>
    <font>
      <b/>
      <sz val="9"/>
      <name val="Verdana"/>
      <family val="2"/>
      <charset val="238"/>
    </font>
    <font>
      <b/>
      <i/>
      <sz val="9"/>
      <name val="Verdana"/>
      <family val="2"/>
      <charset val="238"/>
    </font>
    <font>
      <b/>
      <u/>
      <sz val="9"/>
      <name val="Verdana"/>
      <family val="2"/>
      <charset val="238"/>
    </font>
    <font>
      <b/>
      <sz val="8"/>
      <name val="Verdana"/>
      <family val="2"/>
      <charset val="238"/>
    </font>
    <font>
      <b/>
      <i/>
      <sz val="8"/>
      <name val="Verdana"/>
      <family val="2"/>
      <charset val="238"/>
    </font>
    <font>
      <sz val="8"/>
      <name val="Verdana"/>
      <family val="2"/>
      <charset val="238"/>
    </font>
    <font>
      <b/>
      <sz val="9"/>
      <name val="Arial CE"/>
      <family val="2"/>
      <charset val="238"/>
    </font>
    <font>
      <b/>
      <i/>
      <sz val="9"/>
      <name val="Arial CE"/>
      <family val="2"/>
      <charset val="238"/>
    </font>
    <font>
      <b/>
      <sz val="11"/>
      <name val="Verdana"/>
      <family val="2"/>
      <charset val="238"/>
    </font>
    <font>
      <i/>
      <sz val="9"/>
      <name val="Verdana"/>
      <family val="2"/>
      <charset val="238"/>
    </font>
    <font>
      <sz val="10"/>
      <name val="Verdana"/>
      <family val="2"/>
      <charset val="238"/>
    </font>
    <font>
      <sz val="11"/>
      <color theme="1"/>
      <name val="Calibri"/>
      <family val="2"/>
      <scheme val="minor"/>
    </font>
    <font>
      <u/>
      <sz val="11"/>
      <color theme="10"/>
      <name val="Calibri"/>
      <family val="2"/>
      <scheme val="minor"/>
    </font>
    <font>
      <sz val="8"/>
      <name val="Arial"/>
      <family val="2"/>
      <charset val="238"/>
    </font>
    <font>
      <u/>
      <sz val="10"/>
      <color indexed="12"/>
      <name val="Verdana"/>
      <family val="2"/>
      <charset val="238"/>
    </font>
    <font>
      <sz val="10"/>
      <name val="Verdana"/>
      <family val="2"/>
      <charset val="238"/>
    </font>
    <font>
      <b/>
      <sz val="14"/>
      <color indexed="9"/>
      <name val="Verdana"/>
      <family val="2"/>
      <charset val="238"/>
    </font>
    <font>
      <b/>
      <sz val="12"/>
      <color indexed="9"/>
      <name val="Verdana"/>
      <family val="2"/>
      <charset val="238"/>
    </font>
    <font>
      <b/>
      <sz val="10"/>
      <color indexed="9"/>
      <name val="Verdana"/>
      <family val="2"/>
      <charset val="238"/>
    </font>
    <font>
      <b/>
      <i/>
      <sz val="11"/>
      <name val="Verdana"/>
      <family val="2"/>
      <charset val="238"/>
    </font>
    <font>
      <b/>
      <sz val="11"/>
      <color theme="0"/>
      <name val="Calibri"/>
      <family val="2"/>
      <charset val="238"/>
      <scheme val="minor"/>
    </font>
    <font>
      <sz val="8"/>
      <color theme="1"/>
      <name val="Calibri"/>
      <family val="2"/>
      <charset val="238"/>
      <scheme val="minor"/>
    </font>
    <font>
      <b/>
      <sz val="10"/>
      <color theme="1"/>
      <name val="Calibri"/>
      <family val="2"/>
      <charset val="238"/>
      <scheme val="minor"/>
    </font>
    <font>
      <sz val="11"/>
      <color rgb="FF000000"/>
      <name val="Calibri"/>
      <family val="2"/>
      <charset val="238"/>
    </font>
    <font>
      <b/>
      <sz val="9"/>
      <color indexed="8"/>
      <name val="Calibri"/>
      <family val="2"/>
      <charset val="238"/>
    </font>
    <font>
      <sz val="9"/>
      <color theme="1"/>
      <name val="Calibri"/>
      <family val="2"/>
      <charset val="238"/>
      <scheme val="minor"/>
    </font>
    <font>
      <sz val="9"/>
      <color indexed="8"/>
      <name val="Calibri"/>
      <family val="2"/>
      <charset val="238"/>
    </font>
    <font>
      <b/>
      <sz val="10"/>
      <color theme="0"/>
      <name val="Calibri"/>
      <family val="2"/>
      <charset val="238"/>
      <scheme val="minor"/>
    </font>
    <font>
      <sz val="9"/>
      <color theme="1"/>
      <name val="Calibri"/>
      <family val="2"/>
      <charset val="238"/>
    </font>
    <font>
      <u/>
      <sz val="11"/>
      <color rgb="FF0066CC"/>
      <name val="Calibri"/>
      <family val="2"/>
      <charset val="238"/>
    </font>
    <font>
      <sz val="9"/>
      <name val="Calibri"/>
      <family val="2"/>
      <charset val="238"/>
    </font>
    <font>
      <sz val="10"/>
      <color theme="1"/>
      <name val="Calibri"/>
      <family val="2"/>
      <charset val="238"/>
      <scheme val="minor"/>
    </font>
    <font>
      <b/>
      <sz val="8"/>
      <color theme="0"/>
      <name val="Verdana"/>
      <family val="2"/>
      <charset val="238"/>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3"/>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85">
    <xf numFmtId="0" fontId="0" fillId="0" borderId="0"/>
    <xf numFmtId="0" fontId="1"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166" fontId="4" fillId="0" borderId="0" applyFill="0" applyBorder="0" applyAlignment="0"/>
    <xf numFmtId="167" fontId="4" fillId="0" borderId="0" applyFill="0" applyBorder="0" applyAlignment="0"/>
    <xf numFmtId="168" fontId="4" fillId="0" borderId="0" applyFill="0" applyBorder="0" applyAlignment="0"/>
    <xf numFmtId="169" fontId="4" fillId="0" borderId="0" applyFill="0" applyBorder="0" applyAlignment="0"/>
    <xf numFmtId="0" fontId="5" fillId="0" borderId="0" applyFill="0" applyBorder="0" applyAlignment="0"/>
    <xf numFmtId="166" fontId="4" fillId="0" borderId="0" applyFill="0" applyBorder="0" applyAlignment="0"/>
    <xf numFmtId="0" fontId="5" fillId="0" borderId="0" applyFill="0" applyBorder="0" applyAlignment="0"/>
    <xf numFmtId="167" fontId="4" fillId="0" borderId="0" applyFill="0" applyBorder="0" applyAlignment="0"/>
    <xf numFmtId="38" fontId="6" fillId="0" borderId="0" applyFont="0" applyFill="0" applyBorder="0" applyAlignment="0" applyProtection="0"/>
    <xf numFmtId="40" fontId="6" fillId="0" borderId="0" applyFont="0" applyFill="0" applyBorder="0" applyAlignment="0" applyProtection="0"/>
    <xf numFmtId="170" fontId="7" fillId="0" borderId="0"/>
    <xf numFmtId="0" fontId="8" fillId="0" borderId="0" applyFont="0" applyFill="0" applyBorder="0" applyAlignment="0" applyProtection="0"/>
    <xf numFmtId="166" fontId="4" fillId="0" borderId="0" applyFont="0" applyFill="0" applyBorder="0" applyAlignment="0" applyProtection="0"/>
    <xf numFmtId="171" fontId="4" fillId="0" borderId="0" applyFont="0" applyFill="0" applyBorder="0" applyAlignment="0" applyProtection="0"/>
    <xf numFmtId="0" fontId="8" fillId="0" borderId="0" applyFont="0" applyFill="0" applyBorder="0" applyAlignment="0" applyProtection="0"/>
    <xf numFmtId="167" fontId="4" fillId="0" borderId="0" applyFont="0" applyFill="0" applyBorder="0" applyAlignment="0" applyProtection="0"/>
    <xf numFmtId="0" fontId="8" fillId="0" borderId="0" applyFont="0" applyFill="0" applyBorder="0" applyAlignment="0" applyProtection="0"/>
    <xf numFmtId="172" fontId="1" fillId="0" borderId="0" applyFont="0" applyFill="0" applyBorder="0" applyAlignment="0" applyProtection="0"/>
    <xf numFmtId="14" fontId="5" fillId="0" borderId="0" applyFill="0" applyBorder="0" applyAlignment="0"/>
    <xf numFmtId="9" fontId="1" fillId="0" borderId="0"/>
    <xf numFmtId="38" fontId="6" fillId="0" borderId="0" applyFont="0" applyFill="0" applyBorder="0" applyAlignment="0" applyProtection="0"/>
    <xf numFmtId="40" fontId="6" fillId="0" borderId="0" applyFont="0" applyFill="0" applyBorder="0" applyAlignment="0" applyProtection="0"/>
    <xf numFmtId="0" fontId="9" fillId="0" borderId="0" applyNumberFormat="0"/>
    <xf numFmtId="166" fontId="4" fillId="0" borderId="0" applyFill="0" applyBorder="0" applyAlignment="0"/>
    <xf numFmtId="167" fontId="4" fillId="0" borderId="0" applyFill="0" applyBorder="0" applyAlignment="0"/>
    <xf numFmtId="166" fontId="4" fillId="0" borderId="0" applyFill="0" applyBorder="0" applyAlignment="0"/>
    <xf numFmtId="0" fontId="10" fillId="0" borderId="0" applyFill="0" applyBorder="0" applyAlignment="0"/>
    <xf numFmtId="167" fontId="4" fillId="0" borderId="0" applyFill="0" applyBorder="0" applyAlignment="0"/>
    <xf numFmtId="38" fontId="11" fillId="2" borderId="0" applyNumberFormat="0" applyBorder="0" applyAlignment="0" applyProtection="0"/>
    <xf numFmtId="0" fontId="12" fillId="0" borderId="10" applyNumberFormat="0" applyAlignment="0" applyProtection="0">
      <alignment horizontal="left" vertical="center"/>
    </xf>
    <xf numFmtId="0" fontId="12" fillId="0" borderId="12">
      <alignment horizontal="left" vertical="center"/>
    </xf>
    <xf numFmtId="0" fontId="13" fillId="0" borderId="7" applyBorder="0"/>
    <xf numFmtId="0" fontId="14" fillId="0" borderId="0" applyNumberFormat="0" applyFill="0" applyBorder="0" applyAlignment="0" applyProtection="0">
      <alignment vertical="top"/>
      <protection locked="0"/>
    </xf>
    <xf numFmtId="10" fontId="11" fillId="3" borderId="13" applyNumberFormat="0" applyBorder="0" applyAlignment="0" applyProtection="0"/>
    <xf numFmtId="166" fontId="4" fillId="0" borderId="0" applyFill="0" applyBorder="0" applyAlignment="0"/>
    <xf numFmtId="167" fontId="4" fillId="0" borderId="0" applyFill="0" applyBorder="0" applyAlignment="0"/>
    <xf numFmtId="166" fontId="4" fillId="0" borderId="0" applyFill="0" applyBorder="0" applyAlignment="0"/>
    <xf numFmtId="0" fontId="15" fillId="0" borderId="0" applyFill="0" applyBorder="0" applyAlignment="0"/>
    <xf numFmtId="167" fontId="4" fillId="0" borderId="0" applyFill="0" applyBorder="0" applyAlignment="0"/>
    <xf numFmtId="173" fontId="16" fillId="0" borderId="0"/>
    <xf numFmtId="0" fontId="2" fillId="0" borderId="0" applyNumberFormat="0"/>
    <xf numFmtId="174" fontId="6" fillId="0" borderId="0" applyFont="0" applyFill="0" applyBorder="0" applyAlignment="0" applyProtection="0"/>
    <xf numFmtId="174" fontId="6" fillId="0" borderId="0" applyFont="0" applyFill="0" applyBorder="0" applyAlignment="0" applyProtection="0"/>
    <xf numFmtId="0" fontId="17" fillId="0" borderId="0"/>
    <xf numFmtId="0" fontId="1" fillId="0" borderId="0"/>
    <xf numFmtId="0" fontId="18" fillId="0" borderId="0"/>
    <xf numFmtId="175" fontId="4" fillId="0" borderId="0" applyFont="0" applyFill="0" applyBorder="0" applyAlignment="0" applyProtection="0"/>
    <xf numFmtId="0" fontId="19" fillId="0" borderId="0"/>
    <xf numFmtId="0" fontId="20" fillId="0" borderId="0"/>
    <xf numFmtId="0" fontId="21" fillId="0" borderId="0"/>
    <xf numFmtId="0" fontId="18" fillId="0" borderId="0"/>
    <xf numFmtId="0" fontId="22" fillId="0" borderId="0"/>
    <xf numFmtId="44" fontId="22" fillId="0" borderId="0" applyFont="0" applyFill="0" applyBorder="0" applyAlignment="0" applyProtection="0"/>
    <xf numFmtId="44" fontId="34" fillId="0" borderId="0" applyFont="0" applyFill="0" applyBorder="0" applyAlignment="0" applyProtection="0"/>
    <xf numFmtId="0" fontId="35" fillId="0" borderId="0"/>
    <xf numFmtId="0" fontId="36" fillId="0" borderId="0" applyNumberFormat="0" applyFill="0" applyBorder="0" applyAlignment="0" applyProtection="0"/>
    <xf numFmtId="0" fontId="8" fillId="0" borderId="0"/>
    <xf numFmtId="0" fontId="8" fillId="0" borderId="0"/>
    <xf numFmtId="0" fontId="1" fillId="0" borderId="0"/>
    <xf numFmtId="0" fontId="1" fillId="0" borderId="0"/>
    <xf numFmtId="0" fontId="35" fillId="0" borderId="0"/>
    <xf numFmtId="0" fontId="35" fillId="0" borderId="0"/>
    <xf numFmtId="0" fontId="35" fillId="0" borderId="0"/>
    <xf numFmtId="0" fontId="8" fillId="0" borderId="0"/>
    <xf numFmtId="0" fontId="8" fillId="0" borderId="0"/>
    <xf numFmtId="0" fontId="8" fillId="0" borderId="0"/>
    <xf numFmtId="0" fontId="8" fillId="0" borderId="0"/>
    <xf numFmtId="0" fontId="8" fillId="0" borderId="0"/>
    <xf numFmtId="0" fontId="38" fillId="0" borderId="0" applyNumberFormat="0" applyFill="0" applyBorder="0" applyAlignment="0" applyProtection="0">
      <alignment vertical="top"/>
      <protection locked="0"/>
    </xf>
    <xf numFmtId="44" fontId="22" fillId="0" borderId="0" applyFont="0" applyFill="0" applyBorder="0" applyAlignment="0" applyProtection="0"/>
    <xf numFmtId="0" fontId="29" fillId="0" borderId="0"/>
    <xf numFmtId="44" fontId="29" fillId="0" borderId="0" applyFont="0" applyFill="0" applyBorder="0" applyAlignment="0" applyProtection="0"/>
    <xf numFmtId="0" fontId="39" fillId="0" borderId="0"/>
    <xf numFmtId="44" fontId="39" fillId="0" borderId="0" applyFont="0" applyFill="0" applyBorder="0" applyAlignment="0" applyProtection="0"/>
    <xf numFmtId="0" fontId="34" fillId="0" borderId="0"/>
    <xf numFmtId="0" fontId="34" fillId="0" borderId="0"/>
    <xf numFmtId="0" fontId="34" fillId="0" borderId="0"/>
    <xf numFmtId="0" fontId="1" fillId="0" borderId="0"/>
    <xf numFmtId="0" fontId="47" fillId="0" borderId="0"/>
    <xf numFmtId="0" fontId="53" fillId="0" borderId="0" applyNumberFormat="0" applyFill="0" applyBorder="0" applyAlignment="0" applyProtection="0"/>
  </cellStyleXfs>
  <cellXfs count="146">
    <xf numFmtId="0" fontId="0" fillId="0" borderId="0" xfId="0"/>
    <xf numFmtId="0" fontId="23" fillId="0" borderId="0" xfId="77" applyFont="1"/>
    <xf numFmtId="0" fontId="23" fillId="0" borderId="0" xfId="77" applyFont="1" applyAlignment="1">
      <alignment horizontal="center"/>
    </xf>
    <xf numFmtId="165" fontId="23" fillId="0" borderId="0" xfId="78" applyNumberFormat="1" applyFont="1"/>
    <xf numFmtId="165" fontId="24" fillId="0" borderId="0" xfId="77" applyNumberFormat="1" applyFont="1"/>
    <xf numFmtId="164" fontId="23" fillId="0" borderId="0" xfId="77" applyNumberFormat="1" applyFont="1"/>
    <xf numFmtId="0" fontId="25" fillId="0" borderId="0" xfId="77" applyFont="1" applyFill="1" applyAlignment="1">
      <alignment horizontal="left"/>
    </xf>
    <xf numFmtId="0" fontId="26" fillId="0" borderId="0" xfId="77" applyFont="1" applyFill="1" applyAlignment="1">
      <alignment horizontal="center"/>
    </xf>
    <xf numFmtId="165" fontId="26" fillId="0" borderId="0" xfId="77" applyNumberFormat="1" applyFont="1" applyFill="1" applyAlignment="1">
      <alignment horizontal="center"/>
    </xf>
    <xf numFmtId="0" fontId="27" fillId="0" borderId="0" xfId="77" applyFont="1"/>
    <xf numFmtId="0" fontId="22" fillId="0" borderId="0" xfId="77" applyFont="1"/>
    <xf numFmtId="0" fontId="22" fillId="0" borderId="14" xfId="77" applyFont="1" applyBorder="1"/>
    <xf numFmtId="0" fontId="22" fillId="0" borderId="13" xfId="77" applyFont="1" applyBorder="1" applyAlignment="1">
      <alignment horizontal="center"/>
    </xf>
    <xf numFmtId="164" fontId="22" fillId="0" borderId="13" xfId="77" applyNumberFormat="1" applyFont="1" applyBorder="1"/>
    <xf numFmtId="164" fontId="22" fillId="0" borderId="0" xfId="77" applyNumberFormat="1" applyFont="1"/>
    <xf numFmtId="0" fontId="22" fillId="0" borderId="13" xfId="77" applyFont="1" applyFill="1" applyBorder="1" applyAlignment="1">
      <alignment horizontal="center"/>
    </xf>
    <xf numFmtId="0" fontId="27" fillId="2" borderId="14" xfId="77" applyFont="1" applyFill="1" applyBorder="1" applyAlignment="1">
      <alignment horizontal="left"/>
    </xf>
    <xf numFmtId="0" fontId="27" fillId="2" borderId="17" xfId="77" applyFont="1" applyFill="1" applyBorder="1" applyAlignment="1">
      <alignment horizontal="left"/>
    </xf>
    <xf numFmtId="0" fontId="22" fillId="2" borderId="13" xfId="77" applyFont="1" applyFill="1" applyBorder="1" applyAlignment="1">
      <alignment horizontal="center"/>
    </xf>
    <xf numFmtId="165" fontId="28" fillId="2" borderId="13" xfId="78" applyNumberFormat="1" applyFont="1" applyFill="1" applyBorder="1" applyAlignment="1">
      <alignment horizontal="right"/>
    </xf>
    <xf numFmtId="164" fontId="27" fillId="2" borderId="15" xfId="77" applyNumberFormat="1" applyFont="1" applyFill="1" applyBorder="1"/>
    <xf numFmtId="0" fontId="22" fillId="0" borderId="4" xfId="77" applyFont="1" applyBorder="1"/>
    <xf numFmtId="0" fontId="22" fillId="0" borderId="0" xfId="77" applyFont="1" applyBorder="1"/>
    <xf numFmtId="0" fontId="22" fillId="0" borderId="0" xfId="77" applyFont="1" applyBorder="1" applyAlignment="1">
      <alignment horizontal="center"/>
    </xf>
    <xf numFmtId="165" fontId="22" fillId="0" borderId="0" xfId="78" applyNumberFormat="1" applyFont="1" applyBorder="1"/>
    <xf numFmtId="165" fontId="22" fillId="0" borderId="5" xfId="78" applyNumberFormat="1" applyFont="1" applyBorder="1"/>
    <xf numFmtId="0" fontId="27" fillId="2" borderId="14" xfId="77" applyFont="1" applyFill="1" applyBorder="1"/>
    <xf numFmtId="0" fontId="27" fillId="2" borderId="17" xfId="77" applyFont="1" applyFill="1" applyBorder="1"/>
    <xf numFmtId="165" fontId="22" fillId="0" borderId="13" xfId="77" applyNumberFormat="1" applyFont="1" applyBorder="1"/>
    <xf numFmtId="165" fontId="22" fillId="0" borderId="15" xfId="77" applyNumberFormat="1" applyFont="1" applyBorder="1"/>
    <xf numFmtId="0" fontId="22" fillId="0" borderId="17" xfId="77" applyFont="1" applyBorder="1"/>
    <xf numFmtId="164" fontId="27" fillId="0" borderId="15" xfId="77" applyNumberFormat="1" applyFont="1" applyBorder="1"/>
    <xf numFmtId="0" fontId="22" fillId="0" borderId="0" xfId="77" applyFont="1" applyFill="1"/>
    <xf numFmtId="0" fontId="27" fillId="2" borderId="21" xfId="77" applyFont="1" applyFill="1" applyBorder="1" applyAlignment="1">
      <alignment horizontal="left"/>
    </xf>
    <xf numFmtId="0" fontId="27" fillId="2" borderId="22" xfId="77" applyFont="1" applyFill="1" applyBorder="1" applyAlignment="1">
      <alignment horizontal="left"/>
    </xf>
    <xf numFmtId="0" fontId="22" fillId="2" borderId="23" xfId="77" applyFont="1" applyFill="1" applyBorder="1" applyAlignment="1">
      <alignment horizontal="center"/>
    </xf>
    <xf numFmtId="165" fontId="28" fillId="2" borderId="23" xfId="78" applyNumberFormat="1" applyFont="1" applyFill="1" applyBorder="1" applyAlignment="1">
      <alignment horizontal="right"/>
    </xf>
    <xf numFmtId="164" fontId="27" fillId="2" borderId="24" xfId="77" applyNumberFormat="1" applyFont="1" applyFill="1" applyBorder="1"/>
    <xf numFmtId="0" fontId="30" fillId="0" borderId="0" xfId="77" applyFont="1" applyFill="1" applyBorder="1"/>
    <xf numFmtId="165" fontId="31" fillId="0" borderId="0" xfId="78" applyNumberFormat="1" applyFont="1" applyFill="1" applyBorder="1" applyAlignment="1">
      <alignment horizontal="center"/>
    </xf>
    <xf numFmtId="165" fontId="30" fillId="0" borderId="0" xfId="77" applyNumberFormat="1" applyFont="1" applyFill="1" applyBorder="1"/>
    <xf numFmtId="0" fontId="23" fillId="0" borderId="0" xfId="77" applyFont="1" applyFill="1"/>
    <xf numFmtId="0" fontId="32" fillId="2" borderId="9" xfId="77" applyFont="1" applyFill="1" applyBorder="1"/>
    <xf numFmtId="0" fontId="32" fillId="2" borderId="10" xfId="77" applyFont="1" applyFill="1" applyBorder="1"/>
    <xf numFmtId="165" fontId="43" fillId="2" borderId="10" xfId="78" applyNumberFormat="1" applyFont="1" applyFill="1" applyBorder="1" applyAlignment="1">
      <alignment horizontal="center"/>
    </xf>
    <xf numFmtId="164" fontId="24" fillId="2" borderId="11" xfId="77" applyNumberFormat="1" applyFont="1" applyFill="1" applyBorder="1"/>
    <xf numFmtId="0" fontId="22" fillId="0" borderId="0" xfId="77" applyFont="1" applyFill="1" applyBorder="1" applyAlignment="1">
      <alignment wrapText="1"/>
    </xf>
    <xf numFmtId="164" fontId="22" fillId="0" borderId="0" xfId="77" applyNumberFormat="1" applyFont="1" applyBorder="1"/>
    <xf numFmtId="0" fontId="33" fillId="0" borderId="0" xfId="77" applyFont="1"/>
    <xf numFmtId="165" fontId="33" fillId="0" borderId="0" xfId="78" applyNumberFormat="1" applyFont="1" applyAlignment="1">
      <alignment horizontal="right"/>
    </xf>
    <xf numFmtId="165" fontId="24" fillId="0" borderId="0" xfId="77" applyNumberFormat="1" applyFont="1" applyFill="1"/>
    <xf numFmtId="165" fontId="23" fillId="0" borderId="0" xfId="78" applyNumberFormat="1" applyFont="1" applyAlignment="1">
      <alignment horizontal="right"/>
    </xf>
    <xf numFmtId="0" fontId="33" fillId="0" borderId="0" xfId="77" applyFont="1" applyFill="1"/>
    <xf numFmtId="0" fontId="22" fillId="0" borderId="14" xfId="77" applyFont="1" applyBorder="1" applyAlignment="1">
      <alignment vertical="center" wrapText="1"/>
    </xf>
    <xf numFmtId="164" fontId="27" fillId="2" borderId="13" xfId="77" applyNumberFormat="1" applyFont="1" applyFill="1" applyBorder="1"/>
    <xf numFmtId="0" fontId="27" fillId="0" borderId="13" xfId="77" applyFont="1" applyBorder="1" applyAlignment="1">
      <alignment vertical="center"/>
    </xf>
    <xf numFmtId="0" fontId="27" fillId="0" borderId="13" xfId="77" applyFont="1" applyBorder="1"/>
    <xf numFmtId="0" fontId="27" fillId="0" borderId="13" xfId="77" applyFont="1" applyBorder="1" applyAlignment="1">
      <alignment horizontal="center" vertical="center"/>
    </xf>
    <xf numFmtId="165" fontId="27" fillId="0" borderId="13" xfId="78" applyNumberFormat="1" applyFont="1" applyBorder="1" applyAlignment="1">
      <alignment horizontal="center" wrapText="1"/>
    </xf>
    <xf numFmtId="165" fontId="27" fillId="0" borderId="13" xfId="77" applyNumberFormat="1" applyFont="1" applyBorder="1" applyAlignment="1">
      <alignment horizontal="center" vertical="center"/>
    </xf>
    <xf numFmtId="0" fontId="27" fillId="2" borderId="13" xfId="77" applyFont="1" applyFill="1" applyBorder="1"/>
    <xf numFmtId="164" fontId="22" fillId="0" borderId="0" xfId="77" applyNumberFormat="1" applyFont="1" applyFill="1"/>
    <xf numFmtId="0" fontId="27" fillId="0" borderId="14" xfId="77" applyFont="1" applyFill="1" applyBorder="1" applyAlignment="1">
      <alignment horizontal="left"/>
    </xf>
    <xf numFmtId="0" fontId="27" fillId="0" borderId="17" xfId="77" applyFont="1" applyFill="1" applyBorder="1" applyAlignment="1">
      <alignment horizontal="left"/>
    </xf>
    <xf numFmtId="165" fontId="28" fillId="0" borderId="13" xfId="78" applyNumberFormat="1" applyFont="1" applyFill="1" applyBorder="1" applyAlignment="1">
      <alignment horizontal="right"/>
    </xf>
    <xf numFmtId="164" fontId="27" fillId="0" borderId="15" xfId="77" applyNumberFormat="1" applyFont="1" applyFill="1" applyBorder="1"/>
    <xf numFmtId="0" fontId="37" fillId="0" borderId="13" xfId="77" applyFont="1" applyFill="1" applyBorder="1" applyAlignment="1">
      <alignment horizontal="left" vertical="center" wrapText="1"/>
    </xf>
    <xf numFmtId="0" fontId="22" fillId="0" borderId="13" xfId="77" applyFont="1" applyBorder="1" applyAlignment="1">
      <alignment horizontal="center" vertical="center"/>
    </xf>
    <xf numFmtId="0" fontId="27" fillId="0" borderId="0" xfId="77" applyFont="1" applyAlignment="1">
      <alignment vertical="center"/>
    </xf>
    <xf numFmtId="0" fontId="22" fillId="0" borderId="14" xfId="77" applyFont="1" applyBorder="1" applyAlignment="1">
      <alignment vertical="center"/>
    </xf>
    <xf numFmtId="0" fontId="37" fillId="0" borderId="17" xfId="77" applyFont="1" applyBorder="1" applyAlignment="1">
      <alignment vertical="center" wrapText="1"/>
    </xf>
    <xf numFmtId="0" fontId="22" fillId="0" borderId="0" xfId="77" applyFont="1" applyAlignment="1">
      <alignment vertical="center"/>
    </xf>
    <xf numFmtId="164" fontId="22" fillId="0" borderId="0" xfId="77" applyNumberFormat="1" applyFont="1" applyAlignment="1">
      <alignment vertical="center"/>
    </xf>
    <xf numFmtId="0" fontId="37" fillId="0" borderId="13" xfId="79" applyFont="1" applyFill="1" applyBorder="1" applyAlignment="1">
      <alignment vertical="center" wrapText="1"/>
    </xf>
    <xf numFmtId="0" fontId="23" fillId="0" borderId="0" xfId="77" applyFont="1" applyAlignment="1">
      <alignment vertical="center"/>
    </xf>
    <xf numFmtId="0" fontId="37" fillId="0" borderId="17" xfId="77" applyFont="1" applyFill="1" applyBorder="1" applyAlignment="1">
      <alignment vertical="center" wrapText="1"/>
    </xf>
    <xf numFmtId="0" fontId="45" fillId="5" borderId="0" xfId="0" applyFont="1" applyFill="1"/>
    <xf numFmtId="0" fontId="45" fillId="0" borderId="0" xfId="0" applyFont="1"/>
    <xf numFmtId="0" fontId="45" fillId="0" borderId="0" xfId="0" applyFont="1" applyAlignment="1">
      <alignment horizontal="center" vertical="center"/>
    </xf>
    <xf numFmtId="0" fontId="48" fillId="0" borderId="19" xfId="83" applyFont="1" applyBorder="1" applyAlignment="1">
      <alignment vertical="center" wrapText="1"/>
    </xf>
    <xf numFmtId="0" fontId="49" fillId="0" borderId="0" xfId="0" applyFont="1"/>
    <xf numFmtId="0" fontId="48" fillId="0" borderId="29" xfId="83" applyFont="1" applyBorder="1" applyAlignment="1">
      <alignment vertical="center" wrapText="1"/>
    </xf>
    <xf numFmtId="0" fontId="48" fillId="0" borderId="21" xfId="83" applyFont="1" applyBorder="1" applyAlignment="1">
      <alignment vertical="center" wrapText="1"/>
    </xf>
    <xf numFmtId="0" fontId="50" fillId="0" borderId="23" xfId="83" applyFont="1" applyBorder="1" applyAlignment="1">
      <alignment horizontal="left" vertical="center" wrapText="1"/>
    </xf>
    <xf numFmtId="0" fontId="50" fillId="0" borderId="31" xfId="83" applyFont="1" applyBorder="1" applyAlignment="1">
      <alignment horizontal="center" vertical="center" wrapText="1"/>
    </xf>
    <xf numFmtId="0" fontId="50" fillId="0" borderId="24" xfId="83" applyFont="1" applyBorder="1" applyAlignment="1">
      <alignment horizontal="left" vertical="center" wrapText="1"/>
    </xf>
    <xf numFmtId="0" fontId="51" fillId="5" borderId="0" xfId="0" applyFont="1" applyFill="1" applyAlignment="1">
      <alignment horizontal="center" wrapText="1"/>
    </xf>
    <xf numFmtId="0" fontId="51" fillId="5" borderId="0" xfId="0" applyFont="1" applyFill="1" applyAlignment="1">
      <alignment horizontal="center" vertical="center" wrapText="1"/>
    </xf>
    <xf numFmtId="0" fontId="48" fillId="0" borderId="14" xfId="83" applyFont="1" applyBorder="1" applyAlignment="1">
      <alignment vertical="center" wrapText="1"/>
    </xf>
    <xf numFmtId="49" fontId="50" fillId="0" borderId="13" xfId="83" applyNumberFormat="1" applyFont="1" applyBorder="1" applyAlignment="1">
      <alignment vertical="top" wrapText="1"/>
    </xf>
    <xf numFmtId="0" fontId="52" fillId="0" borderId="0" xfId="0" applyFont="1"/>
    <xf numFmtId="49" fontId="54" fillId="0" borderId="13" xfId="84" applyNumberFormat="1" applyFont="1" applyBorder="1" applyAlignment="1">
      <alignment vertical="top" wrapText="1"/>
    </xf>
    <xf numFmtId="49" fontId="50" fillId="0" borderId="13" xfId="83" applyNumberFormat="1" applyFont="1" applyFill="1" applyBorder="1" applyAlignment="1">
      <alignment vertical="top" wrapText="1"/>
    </xf>
    <xf numFmtId="0" fontId="48" fillId="0" borderId="20" xfId="83" applyFont="1" applyBorder="1" applyAlignment="1">
      <alignment vertical="center" wrapText="1"/>
    </xf>
    <xf numFmtId="49" fontId="50" fillId="0" borderId="18" xfId="83" applyNumberFormat="1" applyFont="1" applyFill="1" applyBorder="1" applyAlignment="1">
      <alignment vertical="top" wrapText="1"/>
    </xf>
    <xf numFmtId="49" fontId="54" fillId="0" borderId="23" xfId="83" applyNumberFormat="1" applyFont="1" applyBorder="1" applyAlignment="1">
      <alignment vertical="top" wrapText="1"/>
    </xf>
    <xf numFmtId="164" fontId="22" fillId="6" borderId="13" xfId="77" applyNumberFormat="1" applyFont="1" applyFill="1" applyBorder="1" applyAlignment="1" applyProtection="1">
      <alignment vertical="center"/>
      <protection locked="0" hidden="1"/>
    </xf>
    <xf numFmtId="164" fontId="22" fillId="6" borderId="13" xfId="77" applyNumberFormat="1" applyFont="1" applyFill="1" applyBorder="1" applyProtection="1">
      <protection locked="0" hidden="1"/>
    </xf>
    <xf numFmtId="0" fontId="48" fillId="6" borderId="16" xfId="83" applyFont="1" applyFill="1" applyBorder="1" applyAlignment="1" applyProtection="1">
      <alignment horizontal="left" vertical="center" wrapText="1"/>
      <protection locked="0" hidden="1"/>
    </xf>
    <xf numFmtId="0" fontId="48" fillId="6" borderId="12" xfId="83" applyFont="1" applyFill="1" applyBorder="1" applyAlignment="1" applyProtection="1">
      <alignment horizontal="center" vertical="center" wrapText="1"/>
      <protection locked="0" hidden="1"/>
    </xf>
    <xf numFmtId="0" fontId="48" fillId="6" borderId="30" xfId="83" applyFont="1" applyFill="1" applyBorder="1" applyAlignment="1" applyProtection="1">
      <alignment horizontal="left" vertical="center" wrapText="1"/>
      <protection locked="0" hidden="1"/>
    </xf>
    <xf numFmtId="49" fontId="50" fillId="6" borderId="16" xfId="83" applyNumberFormat="1" applyFont="1" applyFill="1" applyBorder="1" applyAlignment="1" applyProtection="1">
      <alignment horizontal="center" vertical="center" wrapText="1"/>
      <protection locked="0"/>
    </xf>
    <xf numFmtId="49" fontId="50" fillId="6" borderId="15" xfId="83" applyNumberFormat="1" applyFont="1" applyFill="1" applyBorder="1" applyAlignment="1" applyProtection="1">
      <alignment vertical="top" wrapText="1"/>
      <protection locked="0"/>
    </xf>
    <xf numFmtId="49" fontId="50" fillId="6" borderId="32" xfId="83" applyNumberFormat="1" applyFont="1" applyFill="1" applyBorder="1" applyAlignment="1" applyProtection="1">
      <alignment horizontal="center" vertical="center" wrapText="1"/>
      <protection locked="0"/>
    </xf>
    <xf numFmtId="49" fontId="50" fillId="6" borderId="25" xfId="83" applyNumberFormat="1" applyFont="1" applyFill="1" applyBorder="1" applyAlignment="1" applyProtection="1">
      <alignment vertical="top" wrapText="1"/>
      <protection locked="0"/>
    </xf>
    <xf numFmtId="49" fontId="54" fillId="6" borderId="31" xfId="83" applyNumberFormat="1" applyFont="1" applyFill="1" applyBorder="1" applyAlignment="1" applyProtection="1">
      <alignment horizontal="center" vertical="center" wrapText="1"/>
      <protection locked="0"/>
    </xf>
    <xf numFmtId="49" fontId="50" fillId="6" borderId="24" xfId="83" applyNumberFormat="1" applyFont="1" applyFill="1" applyBorder="1" applyAlignment="1" applyProtection="1">
      <alignment vertical="top" wrapText="1"/>
      <protection locked="0"/>
    </xf>
    <xf numFmtId="0" fontId="55" fillId="7" borderId="13" xfId="0" applyFont="1" applyFill="1" applyBorder="1" applyAlignment="1">
      <alignment horizontal="left" vertical="center" wrapText="1"/>
    </xf>
    <xf numFmtId="0" fontId="22" fillId="0" borderId="14" xfId="81" applyFont="1" applyFill="1" applyBorder="1"/>
    <xf numFmtId="0" fontId="22" fillId="0" borderId="14" xfId="77" applyFont="1" applyFill="1" applyBorder="1"/>
    <xf numFmtId="0" fontId="2" fillId="0" borderId="17" xfId="77" applyFont="1" applyFill="1" applyBorder="1" applyAlignment="1">
      <alignment vertical="center" wrapText="1"/>
    </xf>
    <xf numFmtId="0" fontId="27" fillId="2" borderId="33" xfId="77" applyFont="1" applyFill="1" applyBorder="1"/>
    <xf numFmtId="0" fontId="27" fillId="2" borderId="34" xfId="77" applyFont="1" applyFill="1" applyBorder="1"/>
    <xf numFmtId="0" fontId="22" fillId="0" borderId="35" xfId="77" applyFont="1" applyBorder="1" applyAlignment="1">
      <alignment horizontal="center"/>
    </xf>
    <xf numFmtId="0" fontId="22" fillId="0" borderId="36" xfId="77" applyFont="1" applyBorder="1" applyAlignment="1">
      <alignment horizontal="center"/>
    </xf>
    <xf numFmtId="165" fontId="22" fillId="0" borderId="36" xfId="77" applyNumberFormat="1" applyFont="1" applyBorder="1"/>
    <xf numFmtId="165" fontId="22" fillId="0" borderId="37" xfId="77" applyNumberFormat="1" applyFont="1" applyBorder="1"/>
    <xf numFmtId="0" fontId="56" fillId="5" borderId="21" xfId="77" applyFont="1" applyFill="1" applyBorder="1" applyAlignment="1">
      <alignment horizontal="center" vertical="center"/>
    </xf>
    <xf numFmtId="0" fontId="56" fillId="5" borderId="22" xfId="77" applyFont="1" applyFill="1" applyBorder="1" applyAlignment="1">
      <alignment horizontal="center" vertical="center"/>
    </xf>
    <xf numFmtId="0" fontId="56" fillId="5" borderId="23" xfId="77" applyFont="1" applyFill="1" applyBorder="1" applyAlignment="1">
      <alignment horizontal="center" vertical="center"/>
    </xf>
    <xf numFmtId="0" fontId="51" fillId="5" borderId="23" xfId="0" applyFont="1" applyFill="1" applyBorder="1" applyAlignment="1">
      <alignment horizontal="center" vertical="center" wrapText="1"/>
    </xf>
    <xf numFmtId="165" fontId="56" fillId="5" borderId="23" xfId="78" applyNumberFormat="1" applyFont="1" applyFill="1" applyBorder="1" applyAlignment="1">
      <alignment horizontal="center" vertical="center" wrapText="1"/>
    </xf>
    <xf numFmtId="165" fontId="56" fillId="5" borderId="24" xfId="77" applyNumberFormat="1" applyFont="1" applyFill="1" applyBorder="1" applyAlignment="1">
      <alignment horizontal="center" vertical="center"/>
    </xf>
    <xf numFmtId="164" fontId="22" fillId="6" borderId="13" xfId="77" applyNumberFormat="1" applyFont="1" applyFill="1" applyBorder="1" applyAlignment="1" applyProtection="1">
      <alignment horizontal="right" vertical="center"/>
      <protection hidden="1"/>
    </xf>
    <xf numFmtId="164" fontId="22" fillId="6" borderId="13" xfId="77" applyNumberFormat="1" applyFont="1" applyFill="1" applyBorder="1" applyAlignment="1" applyProtection="1">
      <alignment vertical="center"/>
      <protection hidden="1"/>
    </xf>
    <xf numFmtId="164" fontId="22" fillId="6" borderId="15" xfId="77" applyNumberFormat="1" applyFont="1" applyFill="1" applyBorder="1" applyAlignment="1" applyProtection="1">
      <alignment horizontal="right" vertical="center"/>
      <protection hidden="1"/>
    </xf>
    <xf numFmtId="164" fontId="22" fillId="6" borderId="15" xfId="77" applyNumberFormat="1" applyFont="1" applyFill="1" applyBorder="1" applyProtection="1">
      <protection hidden="1"/>
    </xf>
    <xf numFmtId="0" fontId="22" fillId="6" borderId="13" xfId="77" applyFont="1" applyFill="1" applyBorder="1" applyAlignment="1" applyProtection="1">
      <alignment horizontal="center" vertical="center"/>
      <protection locked="0"/>
    </xf>
    <xf numFmtId="0" fontId="22" fillId="6" borderId="13" xfId="77" applyFont="1" applyFill="1" applyBorder="1" applyAlignment="1" applyProtection="1">
      <alignment horizontal="center"/>
      <protection locked="0"/>
    </xf>
    <xf numFmtId="0" fontId="40" fillId="4" borderId="1" xfId="77" applyFont="1" applyFill="1" applyBorder="1" applyAlignment="1">
      <alignment horizontal="center" vertical="center"/>
    </xf>
    <xf numFmtId="0" fontId="40" fillId="4" borderId="2" xfId="77" applyFont="1" applyFill="1" applyBorder="1" applyAlignment="1">
      <alignment horizontal="center" vertical="center"/>
    </xf>
    <xf numFmtId="0" fontId="40" fillId="4" borderId="3" xfId="77" applyFont="1" applyFill="1" applyBorder="1" applyAlignment="1">
      <alignment horizontal="center" vertical="center"/>
    </xf>
    <xf numFmtId="0" fontId="40" fillId="4" borderId="6" xfId="77" applyFont="1" applyFill="1" applyBorder="1" applyAlignment="1">
      <alignment horizontal="center" vertical="center"/>
    </xf>
    <xf numFmtId="0" fontId="40" fillId="4" borderId="7" xfId="77" applyFont="1" applyFill="1" applyBorder="1" applyAlignment="1">
      <alignment horizontal="center" vertical="center"/>
    </xf>
    <xf numFmtId="0" fontId="40" fillId="4" borderId="8" xfId="77" applyFont="1" applyFill="1" applyBorder="1" applyAlignment="1">
      <alignment horizontal="center" vertical="center"/>
    </xf>
    <xf numFmtId="0" fontId="41" fillId="4" borderId="9" xfId="77" applyFont="1" applyFill="1" applyBorder="1" applyAlignment="1">
      <alignment horizontal="center" vertical="center"/>
    </xf>
    <xf numFmtId="0" fontId="42" fillId="4" borderId="10" xfId="77" applyFont="1" applyFill="1" applyBorder="1" applyAlignment="1">
      <alignment horizontal="center" vertical="center"/>
    </xf>
    <xf numFmtId="0" fontId="42" fillId="4" borderId="11" xfId="77" applyFont="1" applyFill="1" applyBorder="1" applyAlignment="1">
      <alignment horizontal="center" vertical="center"/>
    </xf>
    <xf numFmtId="0" fontId="55" fillId="0" borderId="16" xfId="0" applyFont="1" applyBorder="1" applyAlignment="1">
      <alignment horizontal="left" vertical="center" wrapText="1"/>
    </xf>
    <xf numFmtId="0" fontId="55" fillId="0" borderId="12" xfId="0" applyFont="1" applyBorder="1" applyAlignment="1">
      <alignment horizontal="left" vertical="center" wrapText="1"/>
    </xf>
    <xf numFmtId="0" fontId="55" fillId="0" borderId="17" xfId="0" applyFont="1" applyBorder="1" applyAlignment="1">
      <alignment horizontal="left" vertical="center" wrapText="1"/>
    </xf>
    <xf numFmtId="0" fontId="44" fillId="5" borderId="0" xfId="0" applyFont="1" applyFill="1" applyAlignment="1">
      <alignment horizontal="center" wrapText="1"/>
    </xf>
    <xf numFmtId="0" fontId="46" fillId="6" borderId="0" xfId="0" applyFont="1" applyFill="1" applyAlignment="1">
      <alignment horizontal="center" vertical="center"/>
    </xf>
    <xf numFmtId="0" fontId="48" fillId="6" borderId="26" xfId="83" applyFont="1" applyFill="1" applyBorder="1" applyAlignment="1" applyProtection="1">
      <alignment horizontal="left" vertical="center" wrapText="1"/>
      <protection locked="0" hidden="1"/>
    </xf>
    <xf numFmtId="0" fontId="48" fillId="6" borderId="27" xfId="83" applyFont="1" applyFill="1" applyBorder="1" applyAlignment="1" applyProtection="1">
      <alignment horizontal="left" vertical="center" wrapText="1"/>
      <protection locked="0" hidden="1"/>
    </xf>
    <xf numFmtId="0" fontId="48" fillId="6" borderId="28" xfId="83" applyFont="1" applyFill="1" applyBorder="1" applyAlignment="1" applyProtection="1">
      <alignment horizontal="left" vertical="center" wrapText="1"/>
      <protection locked="0" hidden="1"/>
    </xf>
  </cellXfs>
  <cellStyles count="85">
    <cellStyle name="Calc Currency (0)" xfId="5"/>
    <cellStyle name="Calc Currency (2)" xfId="6"/>
    <cellStyle name="Calc Percent (0)" xfId="7"/>
    <cellStyle name="Calc Percent (1)" xfId="8"/>
    <cellStyle name="Calc Percent (2)" xfId="9"/>
    <cellStyle name="Calc Units (0)" xfId="10"/>
    <cellStyle name="Calc Units (1)" xfId="11"/>
    <cellStyle name="Calc Units (2)" xfId="12"/>
    <cellStyle name="cárky [0]_laroux" xfId="13"/>
    <cellStyle name="cárky_laroux" xfId="14"/>
    <cellStyle name="Cena" xfId="15"/>
    <cellStyle name="Comma [0]_#6 Temps &amp; Contractors" xfId="16"/>
    <cellStyle name="Comma [00]" xfId="17"/>
    <cellStyle name="Comma_#6 Temps &amp; Contractors" xfId="18"/>
    <cellStyle name="Currency [0]_#6 Temps &amp; Contractors" xfId="19"/>
    <cellStyle name="Currency [00]" xfId="20"/>
    <cellStyle name="Currency_#6 Temps &amp; Contractors" xfId="21"/>
    <cellStyle name="Currency0" xfId="22"/>
    <cellStyle name="Date Short" xfId="23"/>
    <cellStyle name="Discount" xfId="24"/>
    <cellStyle name="eárky [0]_laroux" xfId="25"/>
    <cellStyle name="eárky_laroux" xfId="26"/>
    <cellStyle name="Empty" xfId="27"/>
    <cellStyle name="Enter Currency (0)" xfId="28"/>
    <cellStyle name="Enter Currency (2)" xfId="29"/>
    <cellStyle name="Enter Units (0)" xfId="30"/>
    <cellStyle name="Enter Units (1)" xfId="31"/>
    <cellStyle name="Enter Units (2)" xfId="32"/>
    <cellStyle name="Grey" xfId="33"/>
    <cellStyle name="Header1" xfId="34"/>
    <cellStyle name="Header2" xfId="35"/>
    <cellStyle name="HPproduct" xfId="36"/>
    <cellStyle name="Hyperlink" xfId="37"/>
    <cellStyle name="Hypertextový odkaz 2" xfId="60"/>
    <cellStyle name="Hypertextový odkaz 3" xfId="73"/>
    <cellStyle name="Hypertextový odkaz_List1" xfId="84"/>
    <cellStyle name="Input [yellow]" xfId="38"/>
    <cellStyle name="Link Currency (0)" xfId="39"/>
    <cellStyle name="Link Currency (2)" xfId="40"/>
    <cellStyle name="Link Units (0)" xfId="41"/>
    <cellStyle name="Link Units (1)" xfId="42"/>
    <cellStyle name="Link Units (2)" xfId="43"/>
    <cellStyle name="List Price" xfId="44"/>
    <cellStyle name="Malý nadpis" xfId="45"/>
    <cellStyle name="Měna 2" xfId="58"/>
    <cellStyle name="Měna 3" xfId="74"/>
    <cellStyle name="měny 2" xfId="4"/>
    <cellStyle name="měny 3" xfId="57"/>
    <cellStyle name="měny 4" xfId="76"/>
    <cellStyle name="měny 5" xfId="78"/>
    <cellStyle name="meny_laroux" xfId="46"/>
    <cellStyle name="miny_laroux" xfId="47"/>
    <cellStyle name="Normal - Style1" xfId="48"/>
    <cellStyle name="Normal_# 41-Market &amp;Trends" xfId="49"/>
    <cellStyle name="normální" xfId="0" builtinId="0"/>
    <cellStyle name="Normální 10" xfId="61"/>
    <cellStyle name="Normální 11" xfId="62"/>
    <cellStyle name="normální 12" xfId="63"/>
    <cellStyle name="normální 12 2" xfId="82"/>
    <cellStyle name="normální 13" xfId="64"/>
    <cellStyle name="normální 14" xfId="75"/>
    <cellStyle name="normální 15" xfId="77"/>
    <cellStyle name="normální 2" xfId="1"/>
    <cellStyle name="normální 2 2" xfId="59"/>
    <cellStyle name="Normální 2 2 2" xfId="81"/>
    <cellStyle name="normální 2 3" xfId="65"/>
    <cellStyle name="normální 2 4" xfId="66"/>
    <cellStyle name="normální 2 5" xfId="67"/>
    <cellStyle name="normální 3" xfId="2"/>
    <cellStyle name="normální 4" xfId="56"/>
    <cellStyle name="Normální 4 2" xfId="80"/>
    <cellStyle name="Normální 5" xfId="68"/>
    <cellStyle name="Normální 6" xfId="69"/>
    <cellStyle name="Normální 7" xfId="70"/>
    <cellStyle name="Normální 8" xfId="71"/>
    <cellStyle name="Normální 9" xfId="72"/>
    <cellStyle name="Normální_List1" xfId="83"/>
    <cellStyle name="normální_Napajedla 1.ZŠ Tech.spec" xfId="79"/>
    <cellStyle name="P/N" xfId="50"/>
    <cellStyle name="Percent_HP" xfId="51"/>
    <cellStyle name="Popis" xfId="52"/>
    <cellStyle name="procent 2" xfId="3"/>
    <cellStyle name="Styl 1" xfId="53"/>
    <cellStyle name="Velký nadpis" xfId="54"/>
    <cellStyle name="Záhlaví" xfId="5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353;%20Svoboda/Documents/Firemn&#237;/NABIDKY/&#352;KOLY/Z&#193;KLADN&#205;%20&#352;KOLY%20a%20M&#352;/Z&#352;%20C&#237;rkevn&#237;%20Vesel&#237;/2016/IROP/kalkulace_ZSVE001_(PC%20sestavy%20a%20wif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abídkový list"/>
      <sheetName val="rozpis prací a dopravy"/>
    </sheetNames>
    <sheetDataSet>
      <sheetData sheetId="0" refreshError="1"/>
      <sheetData sheetId="1">
        <row r="3">
          <cell r="J3">
            <v>1</v>
          </cell>
        </row>
      </sheetData>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K74"/>
  <sheetViews>
    <sheetView tabSelected="1" zoomScale="80" zoomScaleNormal="80" workbookViewId="0">
      <selection activeCell="E11" sqref="E11"/>
    </sheetView>
  </sheetViews>
  <sheetFormatPr defaultColWidth="11" defaultRowHeight="11.8"/>
  <cols>
    <col min="1" max="1" width="1.33203125" style="1" customWidth="1"/>
    <col min="2" max="2" width="43.33203125" style="1" customWidth="1"/>
    <col min="3" max="3" width="67.21875" style="1" customWidth="1"/>
    <col min="4" max="4" width="4.88671875" style="2" bestFit="1" customWidth="1"/>
    <col min="5" max="5" width="8.6640625" style="2" customWidth="1"/>
    <col min="6" max="6" width="12.6640625" style="3" customWidth="1"/>
    <col min="7" max="7" width="19.6640625" style="4" customWidth="1"/>
    <col min="8" max="8" width="13.5546875" style="1" customWidth="1"/>
    <col min="9" max="16384" width="11" style="1"/>
  </cols>
  <sheetData>
    <row r="1" spans="2:11" ht="6.55" customHeight="1" thickBot="1"/>
    <row r="2" spans="2:11" ht="18" customHeight="1">
      <c r="B2" s="129" t="s">
        <v>37</v>
      </c>
      <c r="C2" s="130"/>
      <c r="D2" s="130"/>
      <c r="E2" s="130"/>
      <c r="F2" s="130"/>
      <c r="G2" s="131"/>
    </row>
    <row r="3" spans="2:11" ht="11.15" customHeight="1" thickBot="1">
      <c r="B3" s="132"/>
      <c r="C3" s="133"/>
      <c r="D3" s="133"/>
      <c r="E3" s="133"/>
      <c r="F3" s="133"/>
      <c r="G3" s="134"/>
      <c r="H3" s="5"/>
      <c r="I3" s="5"/>
      <c r="J3" s="5"/>
      <c r="K3" s="5"/>
    </row>
    <row r="4" spans="2:11" ht="4.5999999999999996" customHeight="1" thickBot="1">
      <c r="B4" s="6"/>
      <c r="C4" s="6"/>
      <c r="D4" s="7"/>
      <c r="E4" s="7"/>
      <c r="F4" s="7"/>
      <c r="G4" s="8"/>
    </row>
    <row r="5" spans="2:11" ht="21.8" customHeight="1" thickBot="1">
      <c r="B5" s="135" t="s">
        <v>82</v>
      </c>
      <c r="C5" s="136"/>
      <c r="D5" s="136"/>
      <c r="E5" s="136"/>
      <c r="F5" s="136"/>
      <c r="G5" s="137"/>
      <c r="H5" s="5"/>
      <c r="I5" s="5"/>
      <c r="J5" s="5"/>
      <c r="K5" s="5"/>
    </row>
    <row r="6" spans="2:11" ht="4.5999999999999996" customHeight="1">
      <c r="B6" s="6"/>
      <c r="C6" s="6"/>
      <c r="D6" s="7"/>
      <c r="E6" s="7"/>
      <c r="F6" s="7"/>
      <c r="G6" s="8"/>
    </row>
    <row r="7" spans="2:11" s="9" customFormat="1" ht="26.85" thickBot="1">
      <c r="B7" s="117" t="s">
        <v>0</v>
      </c>
      <c r="C7" s="118"/>
      <c r="D7" s="119" t="s">
        <v>2</v>
      </c>
      <c r="E7" s="120" t="s">
        <v>43</v>
      </c>
      <c r="F7" s="121" t="s">
        <v>10</v>
      </c>
      <c r="G7" s="122" t="s">
        <v>11</v>
      </c>
    </row>
    <row r="8" spans="2:11" s="9" customFormat="1" ht="9.85">
      <c r="B8" s="111" t="s">
        <v>20</v>
      </c>
      <c r="C8" s="112"/>
      <c r="D8" s="113"/>
      <c r="E8" s="114"/>
      <c r="F8" s="115"/>
      <c r="G8" s="116"/>
    </row>
    <row r="9" spans="2:11" s="68" customFormat="1" ht="73.349999999999994">
      <c r="B9" s="53" t="s">
        <v>28</v>
      </c>
      <c r="C9" s="66" t="s">
        <v>29</v>
      </c>
      <c r="D9" s="67">
        <v>1</v>
      </c>
      <c r="E9" s="101"/>
      <c r="F9" s="96">
        <v>0</v>
      </c>
      <c r="G9" s="123">
        <f>SUM(D9*F9)</f>
        <v>0</v>
      </c>
    </row>
    <row r="10" spans="2:11" s="68" customFormat="1" ht="44.55" customHeight="1">
      <c r="B10" s="53" t="s">
        <v>26</v>
      </c>
      <c r="C10" s="70" t="s">
        <v>32</v>
      </c>
      <c r="D10" s="67">
        <v>1</v>
      </c>
      <c r="E10" s="127"/>
      <c r="F10" s="96">
        <v>0</v>
      </c>
      <c r="G10" s="123">
        <f>SUM(D10*F10)</f>
        <v>0</v>
      </c>
    </row>
    <row r="11" spans="2:11" s="68" customFormat="1" ht="59.6" customHeight="1">
      <c r="B11" s="53" t="s">
        <v>27</v>
      </c>
      <c r="C11" s="66" t="s">
        <v>30</v>
      </c>
      <c r="D11" s="67">
        <v>24</v>
      </c>
      <c r="E11" s="127"/>
      <c r="F11" s="96">
        <v>0</v>
      </c>
      <c r="G11" s="123">
        <f>SUM(D11*F11)</f>
        <v>0</v>
      </c>
    </row>
    <row r="12" spans="2:11" s="68" customFormat="1" ht="35.35" customHeight="1">
      <c r="B12" s="53" t="s">
        <v>21</v>
      </c>
      <c r="C12" s="70" t="s">
        <v>31</v>
      </c>
      <c r="D12" s="67">
        <v>1</v>
      </c>
      <c r="E12" s="127"/>
      <c r="F12" s="96">
        <v>0</v>
      </c>
      <c r="G12" s="123">
        <f>SUM(D12*F12)</f>
        <v>0</v>
      </c>
    </row>
    <row r="13" spans="2:11" s="68" customFormat="1" ht="15.75" customHeight="1">
      <c r="B13" s="53" t="s">
        <v>22</v>
      </c>
      <c r="C13" s="75"/>
      <c r="D13" s="67">
        <v>24</v>
      </c>
      <c r="E13" s="127"/>
      <c r="F13" s="96">
        <v>0</v>
      </c>
      <c r="G13" s="123">
        <f>SUM(D13*F13)</f>
        <v>0</v>
      </c>
    </row>
    <row r="14" spans="2:11" s="68" customFormat="1" ht="19" customHeight="1">
      <c r="B14" s="53" t="s">
        <v>9</v>
      </c>
      <c r="C14" s="110" t="s">
        <v>81</v>
      </c>
      <c r="D14" s="67">
        <v>25</v>
      </c>
      <c r="E14" s="127"/>
      <c r="F14" s="96">
        <v>0</v>
      </c>
      <c r="G14" s="123">
        <f>SUM(D14*F14)</f>
        <v>0</v>
      </c>
    </row>
    <row r="15" spans="2:11" s="68" customFormat="1" ht="74.650000000000006" customHeight="1">
      <c r="B15" s="53" t="s">
        <v>36</v>
      </c>
      <c r="C15" s="75" t="s">
        <v>34</v>
      </c>
      <c r="D15" s="67">
        <v>1</v>
      </c>
      <c r="E15" s="127"/>
      <c r="F15" s="96">
        <v>0</v>
      </c>
      <c r="G15" s="123">
        <f>SUM(D15*F15)</f>
        <v>0</v>
      </c>
    </row>
    <row r="16" spans="2:11" s="68" customFormat="1" ht="44.55" customHeight="1">
      <c r="B16" s="53" t="s">
        <v>35</v>
      </c>
      <c r="C16" s="75" t="s">
        <v>8</v>
      </c>
      <c r="D16" s="67">
        <v>1</v>
      </c>
      <c r="E16" s="127"/>
      <c r="F16" s="96">
        <v>0</v>
      </c>
      <c r="G16" s="123">
        <f>SUM(D16*F16)</f>
        <v>0</v>
      </c>
    </row>
    <row r="17" spans="2:9" s="9" customFormat="1" ht="9.85">
      <c r="B17" s="16" t="s">
        <v>1</v>
      </c>
      <c r="C17" s="17"/>
      <c r="D17" s="18"/>
      <c r="E17" s="18"/>
      <c r="F17" s="19"/>
      <c r="G17" s="54">
        <f>SUM(G9:G16)</f>
        <v>0</v>
      </c>
    </row>
    <row r="18" spans="2:9" s="9" customFormat="1" ht="6.05" customHeight="1">
      <c r="B18" s="55"/>
      <c r="C18" s="56"/>
      <c r="D18" s="57"/>
      <c r="E18" s="57"/>
      <c r="F18" s="58"/>
      <c r="G18" s="59"/>
    </row>
    <row r="19" spans="2:9" s="10" customFormat="1" ht="9.85">
      <c r="B19" s="60" t="s">
        <v>3</v>
      </c>
      <c r="C19" s="60"/>
      <c r="D19" s="12"/>
      <c r="E19" s="12"/>
      <c r="F19" s="28"/>
      <c r="G19" s="28"/>
    </row>
    <row r="20" spans="2:9" s="71" customFormat="1" ht="51.75" customHeight="1">
      <c r="B20" s="69" t="s">
        <v>12</v>
      </c>
      <c r="C20" s="66" t="s">
        <v>91</v>
      </c>
      <c r="D20" s="67">
        <v>1</v>
      </c>
      <c r="E20" s="127"/>
      <c r="F20" s="96">
        <v>0</v>
      </c>
      <c r="G20" s="123">
        <f>SUM(D20*F20)</f>
        <v>0</v>
      </c>
      <c r="I20" s="72"/>
    </row>
    <row r="21" spans="2:9" s="74" customFormat="1" ht="31.45">
      <c r="B21" s="69" t="s">
        <v>13</v>
      </c>
      <c r="C21" s="70" t="s">
        <v>23</v>
      </c>
      <c r="D21" s="67">
        <v>1</v>
      </c>
      <c r="E21" s="127"/>
      <c r="F21" s="96">
        <v>0</v>
      </c>
      <c r="G21" s="124">
        <f>SUM(D21*F21)</f>
        <v>0</v>
      </c>
      <c r="I21" s="72"/>
    </row>
    <row r="22" spans="2:9" s="10" customFormat="1" ht="9.85">
      <c r="B22" s="16" t="s">
        <v>1</v>
      </c>
      <c r="C22" s="17"/>
      <c r="D22" s="18"/>
      <c r="E22" s="18"/>
      <c r="F22" s="19"/>
      <c r="G22" s="20">
        <f>SUM(G20:G21)</f>
        <v>0</v>
      </c>
      <c r="I22" s="14"/>
    </row>
    <row r="23" spans="2:9" s="10" customFormat="1" ht="6.05" customHeight="1">
      <c r="B23" s="21"/>
      <c r="C23" s="22"/>
      <c r="D23" s="23"/>
      <c r="E23" s="23"/>
      <c r="F23" s="24"/>
      <c r="G23" s="25"/>
      <c r="I23" s="14"/>
    </row>
    <row r="24" spans="2:9" s="10" customFormat="1" ht="9.85" customHeight="1">
      <c r="B24" s="26" t="s">
        <v>4</v>
      </c>
      <c r="C24" s="27"/>
      <c r="D24" s="12"/>
      <c r="E24" s="12"/>
      <c r="F24" s="28"/>
      <c r="G24" s="29"/>
      <c r="I24" s="14"/>
    </row>
    <row r="25" spans="2:9" s="74" customFormat="1" ht="62.85" customHeight="1">
      <c r="B25" s="69" t="s">
        <v>24</v>
      </c>
      <c r="C25" s="73" t="s">
        <v>88</v>
      </c>
      <c r="D25" s="67">
        <v>24</v>
      </c>
      <c r="E25" s="127"/>
      <c r="F25" s="96">
        <v>0</v>
      </c>
      <c r="G25" s="125">
        <f>SUM(D25*F25)</f>
        <v>0</v>
      </c>
      <c r="H25" s="74" t="s">
        <v>7</v>
      </c>
      <c r="I25" s="72"/>
    </row>
    <row r="26" spans="2:9" s="71" customFormat="1" ht="41.9">
      <c r="B26" s="69" t="s">
        <v>14</v>
      </c>
      <c r="C26" s="70" t="s">
        <v>33</v>
      </c>
      <c r="D26" s="67">
        <v>24</v>
      </c>
      <c r="E26" s="127"/>
      <c r="F26" s="96">
        <v>0</v>
      </c>
      <c r="G26" s="125">
        <f>SUM(D26*F26)</f>
        <v>0</v>
      </c>
      <c r="I26" s="72"/>
    </row>
    <row r="27" spans="2:9" s="10" customFormat="1" ht="9.85">
      <c r="B27" s="16" t="s">
        <v>1</v>
      </c>
      <c r="C27" s="17"/>
      <c r="D27" s="18"/>
      <c r="E27" s="18"/>
      <c r="F27" s="19"/>
      <c r="G27" s="20">
        <f>SUM(G25:G26)</f>
        <v>0</v>
      </c>
      <c r="I27" s="14"/>
    </row>
    <row r="28" spans="2:9" s="10" customFormat="1" ht="4.5999999999999996" customHeight="1">
      <c r="B28" s="11"/>
      <c r="C28" s="30"/>
      <c r="D28" s="12"/>
      <c r="E28" s="12"/>
      <c r="F28" s="13"/>
      <c r="G28" s="31"/>
      <c r="I28" s="14"/>
    </row>
    <row r="29" spans="2:9" s="10" customFormat="1" ht="9.85">
      <c r="B29" s="26" t="s">
        <v>15</v>
      </c>
      <c r="C29" s="27"/>
      <c r="D29" s="12"/>
      <c r="E29" s="12"/>
      <c r="F29" s="28"/>
      <c r="G29" s="29"/>
      <c r="I29" s="14"/>
    </row>
    <row r="30" spans="2:9" s="71" customFormat="1" ht="20.95">
      <c r="B30" s="69" t="s">
        <v>16</v>
      </c>
      <c r="C30" s="70" t="s">
        <v>89</v>
      </c>
      <c r="D30" s="67">
        <v>2</v>
      </c>
      <c r="E30" s="127"/>
      <c r="F30" s="96">
        <v>0</v>
      </c>
      <c r="G30" s="125">
        <f>SUM(D30*F30)</f>
        <v>0</v>
      </c>
      <c r="I30" s="72"/>
    </row>
    <row r="31" spans="2:9" s="71" customFormat="1" ht="30.8" customHeight="1">
      <c r="B31" s="69" t="s">
        <v>17</v>
      </c>
      <c r="C31" s="70" t="s">
        <v>90</v>
      </c>
      <c r="D31" s="67">
        <v>1</v>
      </c>
      <c r="E31" s="127"/>
      <c r="F31" s="96">
        <v>0</v>
      </c>
      <c r="G31" s="125">
        <f>SUM(D31*F31)</f>
        <v>0</v>
      </c>
      <c r="I31" s="72"/>
    </row>
    <row r="32" spans="2:9" s="10" customFormat="1" ht="9.85">
      <c r="B32" s="16" t="s">
        <v>1</v>
      </c>
      <c r="C32" s="17"/>
      <c r="D32" s="18"/>
      <c r="E32" s="18"/>
      <c r="F32" s="19"/>
      <c r="G32" s="20">
        <f>SUM(G30:G31)</f>
        <v>0</v>
      </c>
      <c r="I32" s="14"/>
    </row>
    <row r="33" spans="2:9" s="32" customFormat="1" ht="9.85">
      <c r="B33" s="62"/>
      <c r="C33" s="63"/>
      <c r="D33" s="15"/>
      <c r="E33" s="15"/>
      <c r="F33" s="64"/>
      <c r="G33" s="65"/>
      <c r="I33" s="61"/>
    </row>
    <row r="34" spans="2:9" s="32" customFormat="1" ht="9.85">
      <c r="B34" s="26" t="s">
        <v>5</v>
      </c>
      <c r="C34" s="27"/>
      <c r="D34" s="12"/>
      <c r="E34" s="12"/>
      <c r="F34" s="13"/>
      <c r="G34" s="31"/>
      <c r="I34" s="61"/>
    </row>
    <row r="35" spans="2:9" s="32" customFormat="1" ht="9.85">
      <c r="B35" s="108" t="s">
        <v>25</v>
      </c>
      <c r="C35" s="30"/>
      <c r="D35" s="12">
        <v>1</v>
      </c>
      <c r="E35" s="128"/>
      <c r="F35" s="97">
        <v>0</v>
      </c>
      <c r="G35" s="126">
        <f>SUM(D35*F35)</f>
        <v>0</v>
      </c>
      <c r="I35" s="61"/>
    </row>
    <row r="36" spans="2:9" s="32" customFormat="1" ht="9.85">
      <c r="B36" s="109" t="s">
        <v>85</v>
      </c>
      <c r="C36" s="30"/>
      <c r="D36" s="12">
        <v>1</v>
      </c>
      <c r="E36" s="128"/>
      <c r="F36" s="97">
        <v>0</v>
      </c>
      <c r="G36" s="126">
        <f>SUM(D36*F36)</f>
        <v>0</v>
      </c>
      <c r="I36" s="61"/>
    </row>
    <row r="37" spans="2:9" s="32" customFormat="1" ht="9.85">
      <c r="B37" s="109" t="s">
        <v>6</v>
      </c>
      <c r="C37" s="30"/>
      <c r="D37" s="12">
        <v>1</v>
      </c>
      <c r="E37" s="128"/>
      <c r="F37" s="97">
        <v>0</v>
      </c>
      <c r="G37" s="126">
        <f>SUM(D37*F37)</f>
        <v>0</v>
      </c>
      <c r="I37" s="61"/>
    </row>
    <row r="38" spans="2:9" s="32" customFormat="1" ht="10.5" thickBot="1">
      <c r="B38" s="33" t="s">
        <v>1</v>
      </c>
      <c r="C38" s="34"/>
      <c r="D38" s="35"/>
      <c r="E38" s="35"/>
      <c r="F38" s="36"/>
      <c r="G38" s="37">
        <f>SUM(G35:G37)</f>
        <v>0</v>
      </c>
      <c r="I38" s="61"/>
    </row>
    <row r="39" spans="2:9" s="32" customFormat="1" ht="12.45" thickBot="1">
      <c r="B39" s="38"/>
      <c r="C39" s="38"/>
      <c r="D39" s="39"/>
      <c r="E39" s="39"/>
      <c r="F39" s="38"/>
      <c r="G39" s="40"/>
      <c r="I39" s="61"/>
    </row>
    <row r="40" spans="2:9" s="32" customFormat="1" ht="14.4" thickBot="1">
      <c r="B40" s="42" t="s">
        <v>18</v>
      </c>
      <c r="C40" s="43"/>
      <c r="D40" s="44"/>
      <c r="E40" s="44"/>
      <c r="F40" s="43"/>
      <c r="G40" s="45">
        <f>SUM(G17+G22+G27+G32+G38)</f>
        <v>0</v>
      </c>
      <c r="I40" s="61"/>
    </row>
    <row r="41" spans="2:9" s="10" customFormat="1" ht="9.85">
      <c r="B41" s="46"/>
      <c r="C41" s="46"/>
      <c r="D41" s="23"/>
      <c r="E41" s="23"/>
      <c r="F41" s="47"/>
      <c r="G41" s="47"/>
      <c r="I41" s="14"/>
    </row>
    <row r="42" spans="2:9" s="41" customFormat="1">
      <c r="B42" s="48" t="s">
        <v>19</v>
      </c>
      <c r="C42" s="48"/>
      <c r="D42" s="39"/>
      <c r="E42" s="39"/>
      <c r="F42" s="38"/>
      <c r="G42" s="40"/>
    </row>
    <row r="43" spans="2:9" s="41" customFormat="1" ht="8.1999999999999993" customHeight="1">
      <c r="B43" s="38"/>
      <c r="C43" s="38"/>
      <c r="D43" s="39"/>
      <c r="E43" s="39"/>
      <c r="F43" s="38"/>
      <c r="G43" s="40"/>
    </row>
    <row r="44" spans="2:9" ht="51.05" customHeight="1">
      <c r="B44" s="107" t="s">
        <v>86</v>
      </c>
      <c r="C44" s="138" t="s">
        <v>87</v>
      </c>
      <c r="D44" s="139"/>
      <c r="E44" s="139"/>
      <c r="F44" s="139"/>
      <c r="G44" s="140"/>
    </row>
    <row r="45" spans="2:9">
      <c r="F45" s="51"/>
    </row>
    <row r="46" spans="2:9" ht="56.95" customHeight="1">
      <c r="B46" s="107" t="s">
        <v>83</v>
      </c>
      <c r="C46" s="138" t="s">
        <v>84</v>
      </c>
      <c r="D46" s="139"/>
      <c r="E46" s="139"/>
      <c r="F46" s="139"/>
      <c r="G46" s="140"/>
    </row>
    <row r="47" spans="2:9">
      <c r="B47" s="52"/>
      <c r="C47" s="52"/>
      <c r="F47" s="51"/>
    </row>
    <row r="48" spans="2:9">
      <c r="F48" s="51"/>
    </row>
    <row r="49" spans="2:7">
      <c r="F49" s="51"/>
    </row>
    <row r="50" spans="2:7">
      <c r="F50" s="51"/>
    </row>
    <row r="51" spans="2:7">
      <c r="F51" s="51"/>
    </row>
    <row r="52" spans="2:7">
      <c r="F52" s="51"/>
    </row>
    <row r="53" spans="2:7">
      <c r="F53" s="51"/>
    </row>
    <row r="54" spans="2:7">
      <c r="F54" s="51"/>
    </row>
    <row r="55" spans="2:7">
      <c r="F55" s="49"/>
      <c r="G55" s="50"/>
    </row>
    <row r="56" spans="2:7">
      <c r="F56" s="51"/>
    </row>
    <row r="57" spans="2:7">
      <c r="F57" s="51"/>
    </row>
    <row r="58" spans="2:7">
      <c r="B58" s="52"/>
      <c r="C58" s="52"/>
      <c r="F58" s="51"/>
    </row>
    <row r="59" spans="2:7">
      <c r="F59" s="51"/>
    </row>
    <row r="60" spans="2:7">
      <c r="F60" s="51"/>
    </row>
    <row r="61" spans="2:7">
      <c r="F61" s="51"/>
    </row>
    <row r="62" spans="2:7">
      <c r="F62" s="51"/>
    </row>
    <row r="63" spans="2:7">
      <c r="F63" s="51"/>
    </row>
    <row r="64" spans="2:7">
      <c r="F64" s="51"/>
    </row>
    <row r="65" spans="2:7">
      <c r="F65" s="51"/>
    </row>
    <row r="66" spans="2:7">
      <c r="F66" s="51"/>
    </row>
    <row r="67" spans="2:7">
      <c r="F67" s="49"/>
      <c r="G67" s="50"/>
    </row>
    <row r="68" spans="2:7">
      <c r="F68" s="51"/>
    </row>
    <row r="70" spans="2:7">
      <c r="B70" s="52"/>
      <c r="C70" s="52"/>
    </row>
    <row r="71" spans="2:7">
      <c r="F71" s="51"/>
    </row>
    <row r="73" spans="2:7">
      <c r="F73" s="51"/>
    </row>
    <row r="74" spans="2:7">
      <c r="F74" s="49"/>
      <c r="G74" s="50"/>
    </row>
  </sheetData>
  <sheetProtection password="CC4B" sheet="1" objects="1" scenarios="1"/>
  <mergeCells count="4">
    <mergeCell ref="B2:G3"/>
    <mergeCell ref="B5:G5"/>
    <mergeCell ref="C44:G44"/>
    <mergeCell ref="C46:G46"/>
  </mergeCells>
  <printOptions horizontalCentered="1"/>
  <pageMargins left="0.31496062992125984" right="0.31496062992125984" top="0.51181102362204722" bottom="0.27559055118110237" header="0.19685039370078741" footer="0.31496062992125984"/>
  <pageSetup paperSize="9" scale="61" orientation="portrait" r:id="rId1"/>
  <headerFooter>
    <oddHeader>&amp;C&amp;"-,Tučná kurzíva"&amp;14Příloha č.1- technická specifikace,cenová nabídka</oddHeader>
    <oddFooter>&amp;Rstrana 1</oddFooter>
  </headerFooter>
  <ignoredErrors>
    <ignoredError sqref="G9:G10 G11:G16 G20:G21 G25:G26 G30:G31 G35:G37" unlockedFormula="1"/>
  </ignoredErrors>
</worksheet>
</file>

<file path=xl/worksheets/sheet2.xml><?xml version="1.0" encoding="utf-8"?>
<worksheet xmlns="http://schemas.openxmlformats.org/spreadsheetml/2006/main" xmlns:r="http://schemas.openxmlformats.org/officeDocument/2006/relationships">
  <sheetPr>
    <pageSetUpPr fitToPage="1"/>
  </sheetPr>
  <dimension ref="A1:D32"/>
  <sheetViews>
    <sheetView zoomScaleNormal="100" zoomScaleSheetLayoutView="115" workbookViewId="0">
      <selection activeCell="D21" sqref="D21"/>
    </sheetView>
  </sheetViews>
  <sheetFormatPr defaultColWidth="9.109375" defaultRowHeight="10.5"/>
  <cols>
    <col min="1" max="1" width="13.6640625" style="77" customWidth="1"/>
    <col min="2" max="2" width="43.44140625" style="77" customWidth="1"/>
    <col min="3" max="3" width="10.5546875" style="78" customWidth="1"/>
    <col min="4" max="4" width="49.44140625" style="77" customWidth="1"/>
    <col min="5" max="16384" width="9.109375" style="77"/>
  </cols>
  <sheetData>
    <row r="1" spans="1:4" s="76" customFormat="1" ht="15.05">
      <c r="A1" s="141" t="s">
        <v>37</v>
      </c>
      <c r="B1" s="141"/>
      <c r="C1" s="141"/>
      <c r="D1" s="141"/>
    </row>
    <row r="2" spans="1:4" ht="18.850000000000001" customHeight="1">
      <c r="A2" s="142" t="s">
        <v>82</v>
      </c>
      <c r="B2" s="142"/>
      <c r="C2" s="142"/>
      <c r="D2" s="142"/>
    </row>
    <row r="3" spans="1:4" ht="11.15" thickBot="1"/>
    <row r="4" spans="1:4" s="80" customFormat="1" ht="12.45">
      <c r="A4" s="79" t="s">
        <v>38</v>
      </c>
      <c r="B4" s="143"/>
      <c r="C4" s="144"/>
      <c r="D4" s="145"/>
    </row>
    <row r="5" spans="1:4" s="80" customFormat="1" ht="12.45">
      <c r="A5" s="81" t="s">
        <v>39</v>
      </c>
      <c r="B5" s="98"/>
      <c r="C5" s="99"/>
      <c r="D5" s="100"/>
    </row>
    <row r="6" spans="1:4" s="80" customFormat="1" ht="13.1" thickBot="1">
      <c r="A6" s="82" t="s">
        <v>40</v>
      </c>
      <c r="B6" s="83" t="s">
        <v>80</v>
      </c>
      <c r="C6" s="84"/>
      <c r="D6" s="85"/>
    </row>
    <row r="7" spans="1:4" ht="26.2">
      <c r="A7" s="86" t="s">
        <v>41</v>
      </c>
      <c r="B7" s="86" t="s">
        <v>42</v>
      </c>
      <c r="C7" s="87" t="s">
        <v>43</v>
      </c>
      <c r="D7" s="86" t="s">
        <v>44</v>
      </c>
    </row>
    <row r="8" spans="1:4" s="90" customFormat="1" ht="12.45">
      <c r="A8" s="88" t="s">
        <v>45</v>
      </c>
      <c r="B8" s="89" t="s">
        <v>46</v>
      </c>
      <c r="C8" s="101"/>
      <c r="D8" s="102"/>
    </row>
    <row r="9" spans="1:4" s="90" customFormat="1" ht="12.45">
      <c r="A9" s="88" t="s">
        <v>47</v>
      </c>
      <c r="B9" s="89" t="s">
        <v>48</v>
      </c>
      <c r="C9" s="101"/>
      <c r="D9" s="102"/>
    </row>
    <row r="10" spans="1:4" s="90" customFormat="1" ht="24.9">
      <c r="A10" s="88" t="s">
        <v>49</v>
      </c>
      <c r="B10" s="89" t="s">
        <v>50</v>
      </c>
      <c r="C10" s="101"/>
      <c r="D10" s="102"/>
    </row>
    <row r="11" spans="1:4" s="90" customFormat="1" ht="12.45">
      <c r="A11" s="88" t="s">
        <v>51</v>
      </c>
      <c r="B11" s="91" t="s">
        <v>52</v>
      </c>
      <c r="C11" s="101"/>
      <c r="D11" s="102"/>
    </row>
    <row r="12" spans="1:4" s="90" customFormat="1" ht="24.9">
      <c r="A12" s="88" t="s">
        <v>53</v>
      </c>
      <c r="B12" s="91" t="s">
        <v>54</v>
      </c>
      <c r="C12" s="101"/>
      <c r="D12" s="102"/>
    </row>
    <row r="13" spans="1:4" s="90" customFormat="1" ht="12.45">
      <c r="A13" s="88" t="s">
        <v>55</v>
      </c>
      <c r="B13" s="89" t="s">
        <v>56</v>
      </c>
      <c r="C13" s="101"/>
      <c r="D13" s="102"/>
    </row>
    <row r="14" spans="1:4" s="90" customFormat="1" ht="12.45">
      <c r="A14" s="88" t="s">
        <v>57</v>
      </c>
      <c r="B14" s="92" t="s">
        <v>58</v>
      </c>
      <c r="C14" s="101"/>
      <c r="D14" s="102"/>
    </row>
    <row r="15" spans="1:4" s="90" customFormat="1" ht="12.45">
      <c r="A15" s="93"/>
      <c r="B15" s="94" t="s">
        <v>59</v>
      </c>
      <c r="C15" s="103"/>
      <c r="D15" s="104"/>
    </row>
    <row r="16" spans="1:4" s="90" customFormat="1" ht="12.45">
      <c r="A16" s="88"/>
      <c r="B16" s="89" t="s">
        <v>60</v>
      </c>
      <c r="C16" s="101"/>
      <c r="D16" s="102"/>
    </row>
    <row r="17" spans="1:4" s="90" customFormat="1" ht="24.9">
      <c r="A17" s="88"/>
      <c r="B17" s="89" t="s">
        <v>61</v>
      </c>
      <c r="C17" s="101"/>
      <c r="D17" s="102"/>
    </row>
    <row r="18" spans="1:4" s="90" customFormat="1" ht="12.45">
      <c r="A18" s="88"/>
      <c r="B18" s="91" t="s">
        <v>62</v>
      </c>
      <c r="C18" s="101"/>
      <c r="D18" s="102"/>
    </row>
    <row r="19" spans="1:4" s="90" customFormat="1" ht="12.45">
      <c r="A19" s="88"/>
      <c r="B19" s="91" t="s">
        <v>63</v>
      </c>
      <c r="C19" s="101"/>
      <c r="D19" s="102"/>
    </row>
    <row r="20" spans="1:4" s="90" customFormat="1" ht="12.45">
      <c r="A20" s="88"/>
      <c r="B20" s="89" t="s">
        <v>64</v>
      </c>
      <c r="C20" s="101"/>
      <c r="D20" s="102"/>
    </row>
    <row r="21" spans="1:4" s="90" customFormat="1" ht="24.9">
      <c r="A21" s="88" t="s">
        <v>65</v>
      </c>
      <c r="B21" s="92" t="s">
        <v>66</v>
      </c>
      <c r="C21" s="101"/>
      <c r="D21" s="102"/>
    </row>
    <row r="22" spans="1:4" s="90" customFormat="1" ht="12.45">
      <c r="A22" s="93" t="s">
        <v>67</v>
      </c>
      <c r="B22" s="94" t="s">
        <v>68</v>
      </c>
      <c r="C22" s="103"/>
      <c r="D22" s="104"/>
    </row>
    <row r="23" spans="1:4" s="90" customFormat="1" ht="12.45">
      <c r="A23" s="88" t="s">
        <v>69</v>
      </c>
      <c r="B23" s="89" t="s">
        <v>70</v>
      </c>
      <c r="C23" s="101"/>
      <c r="D23" s="102"/>
    </row>
    <row r="24" spans="1:4" s="90" customFormat="1" ht="12.45">
      <c r="A24" s="88"/>
      <c r="B24" s="89" t="s">
        <v>71</v>
      </c>
      <c r="C24" s="101"/>
      <c r="D24" s="102"/>
    </row>
    <row r="25" spans="1:4" s="90" customFormat="1" ht="24.9">
      <c r="A25" s="88" t="s">
        <v>72</v>
      </c>
      <c r="B25" s="91" t="s">
        <v>73</v>
      </c>
      <c r="C25" s="101"/>
      <c r="D25" s="102"/>
    </row>
    <row r="26" spans="1:4" s="90" customFormat="1" ht="12.45">
      <c r="A26" s="88" t="s">
        <v>74</v>
      </c>
      <c r="B26" s="91" t="s">
        <v>75</v>
      </c>
      <c r="C26" s="101"/>
      <c r="D26" s="102"/>
    </row>
    <row r="27" spans="1:4" s="90" customFormat="1" ht="24.9">
      <c r="A27" s="88" t="s">
        <v>76</v>
      </c>
      <c r="B27" s="89" t="s">
        <v>77</v>
      </c>
      <c r="C27" s="101"/>
      <c r="D27" s="102"/>
    </row>
    <row r="28" spans="1:4" s="90" customFormat="1" ht="24.9">
      <c r="A28" s="88" t="s">
        <v>78</v>
      </c>
      <c r="B28" s="92" t="s">
        <v>79</v>
      </c>
      <c r="C28" s="101"/>
      <c r="D28" s="102"/>
    </row>
    <row r="29" spans="1:4" s="90" customFormat="1" ht="12.45">
      <c r="A29" s="93"/>
      <c r="B29" s="94"/>
      <c r="C29" s="103"/>
      <c r="D29" s="104"/>
    </row>
    <row r="30" spans="1:4" s="90" customFormat="1" ht="13.1" thickBot="1">
      <c r="A30" s="82"/>
      <c r="B30" s="95"/>
      <c r="C30" s="105"/>
      <c r="D30" s="106"/>
    </row>
    <row r="32" spans="1:4" ht="56.95" customHeight="1">
      <c r="A32" s="107" t="s">
        <v>83</v>
      </c>
      <c r="B32" s="138" t="s">
        <v>84</v>
      </c>
      <c r="C32" s="139"/>
      <c r="D32" s="140"/>
    </row>
  </sheetData>
  <sheetProtection password="CC4B" sheet="1" objects="1" scenarios="1"/>
  <mergeCells count="4">
    <mergeCell ref="A1:D1"/>
    <mergeCell ref="A2:D2"/>
    <mergeCell ref="B4:D4"/>
    <mergeCell ref="B32:D32"/>
  </mergeCells>
  <printOptions horizontalCentered="1" verticalCentered="1"/>
  <pageMargins left="0.23622047244094491" right="0.23622047244094491" top="0.55118110236220474" bottom="0.55118110236220474" header="0.31496062992125984" footer="0.31496062992125984"/>
  <pageSetup paperSize="9" scale="97" orientation="landscape" r:id="rId1"/>
  <headerFooter>
    <oddFooter>&amp;Rstrana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Jazyková učebna-nábytek</vt:lpstr>
      <vt:lpstr>AiO PC</vt:lpstr>
      <vt:lpstr>'AiO PC'!Oblast_tisku</vt:lpstr>
      <vt:lpstr>'Jazyková učebna-nábytek'!Oblast_tisku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Aleš</cp:lastModifiedBy>
  <cp:lastPrinted>2018-05-16T09:30:32Z</cp:lastPrinted>
  <dcterms:created xsi:type="dcterms:W3CDTF">2014-06-05T17:05:27Z</dcterms:created>
  <dcterms:modified xsi:type="dcterms:W3CDTF">2018-05-16T09:30:41Z</dcterms:modified>
</cp:coreProperties>
</file>