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96" yWindow="92" windowWidth="16207" windowHeight="9478" tabRatio="654" activeTab="0"/>
  </bookViews>
  <sheets>
    <sheet name="Učebna Fyziky" sheetId="28" r:id="rId1"/>
    <sheet name="tablet" sheetId="30" r:id="rId2"/>
  </sheets>
  <externalReferences>
    <externalReference r:id="rId5"/>
  </externalReferences>
  <definedNames>
    <definedName name="koeficient">'[1]rozpis prací a dopravy'!$J$3</definedName>
    <definedName name="_xlnm.Print_Area" localSheetId="1">'tablet'!$A$1:$D$27</definedName>
    <definedName name="_xlnm.Print_Area" localSheetId="0">'Učebna Fyziky'!$A$1:$G$56</definedName>
  </definedNames>
  <calcPr calcId="125725"/>
</workbook>
</file>

<file path=xl/sharedStrings.xml><?xml version="1.0" encoding="utf-8"?>
<sst xmlns="http://schemas.openxmlformats.org/spreadsheetml/2006/main" count="117" uniqueCount="108">
  <si>
    <t>Položka</t>
  </si>
  <si>
    <t>Celkem</t>
  </si>
  <si>
    <t>ks</t>
  </si>
  <si>
    <t>Učitelské pracoviště</t>
  </si>
  <si>
    <t>Žákovské pracoviště</t>
  </si>
  <si>
    <t>Instalace</t>
  </si>
  <si>
    <t>celková doprava</t>
  </si>
  <si>
    <t>Senzory a čidla</t>
  </si>
  <si>
    <t>celkové sestavení  a montáž učebny (nábytek, vestavby)</t>
  </si>
  <si>
    <t>Zařízení pro demonstraci obnovitelných zdrojů energie</t>
  </si>
  <si>
    <t>Energetický Box přináší kompletní řešení jak technologie palivových článků spolupracuje sobnovitelnými zdroji energie, čímž demonstruje soběstačnou energetickou síť: solární, větrná a kinetická energie z ruční kliky a demonstrace úložného potenciálu kondenzátoru. K porovnání obsahuje  řadu palivových článků:  vodíkový, na bázi slané vody, etanolový, termoelektrický, solární, větrnou turbínu</t>
  </si>
  <si>
    <t>jed. cena s DPH</t>
  </si>
  <si>
    <t>celkem s DPH</t>
  </si>
  <si>
    <t>katedra multimediální, přístrojová</t>
  </si>
  <si>
    <t>demonstrační stůl - deska Postforming</t>
  </si>
  <si>
    <t>mycí stůl s keramickým dřezem a baterií - deska Postforming</t>
  </si>
  <si>
    <t>učitelská židle - čalouněná</t>
  </si>
  <si>
    <t>otočná, výškově stavitelná pracovní židle na plynovém pístu, tvarovaný opěrák a sedák z bukové překližky, čalouněná v barvě dle výběru zadavatele, kovová konstrukce z plochooválných profilů upravených práškovou vypalovací barvou dle vzorníku RAL, na plastovém kříži s kolečkami</t>
  </si>
  <si>
    <t>žákovská trojlavice - kovová konstrukce</t>
  </si>
  <si>
    <t>žákovská dvojlavice - kovová konstrukce</t>
  </si>
  <si>
    <t>žákovká židle</t>
  </si>
  <si>
    <t>Skříňový nábytek</t>
  </si>
  <si>
    <t xml:space="preserve">skříň s policemi, horní díl prosklený se zámkem </t>
  </si>
  <si>
    <t xml:space="preserve">skříň s policemi a zásuvkami, horní díl prosklený se zámkem </t>
  </si>
  <si>
    <t xml:space="preserve">skříň uzavřená s policemi </t>
  </si>
  <si>
    <t>Cena celkem vč. DPH</t>
  </si>
  <si>
    <t>Uvedené ceny jsou včetně DPH 21%.</t>
  </si>
  <si>
    <t xml:space="preserve">180x60x76, kovová konstrukce ošetřena vypalovací práškovou barvou RAL dle výběru, pracovní deska o síle  25 mm, ABS hrany. Zavětrování z perforovaného plechu ošetřeného vypalovací práškovou barvou RAL dle výběru, vestavěný tunel pro vedení kabeláží. </t>
  </si>
  <si>
    <t xml:space="preserve">120x60x76, kovová konstrukce ošetřena vypalovací práškovou barvou RAL dle výběru, pracovní deska o síle 25 mm , ABS hrany. Zavětrování z perforovaného plechu ošetřeného vypalovací práškovou barvou RAL dle výběru, vestavěný tunel pro vedení kabeláží. </t>
  </si>
  <si>
    <t>ostatní zařízení</t>
  </si>
  <si>
    <t>Vizualizér</t>
  </si>
  <si>
    <t>Rošíření sady Senzor magnetického pole</t>
  </si>
  <si>
    <t>Kompaktní sonda pro magnetické pole  - sonda na špičce senzoru měří intenzitu magnetického pole podél své osy.Rozsah: ±100 mT (1 μT přesnost, 0,05% rozlišení)</t>
  </si>
  <si>
    <t>Software pro vytváření žákovských úloh. SW musí umožnit sběr dat a jejich vizualizaci prostřednictvím ukazatele hodnoty, měřidla, grafu a tabulky. Tyto informace musí být možno doplnit textovými informacemi, obrázky a videi, tak aby bylo možno zpracovávat kompletní úlohy obsahující motivační, teoretickou i praktickou část. Ověření porozumění tématu musí být řešeno v rámci SW, a to pomocí integrovaných testových otázek s automatickou kontolou správnosti.  SW musí dále umožňovat záznam práce do elektornického laboratorního protokolu. Jednou z funkcí softwaru musí být také možnost učitele koordinovat činnost žáků na jednotlivých měřicích stanovištích. Software (prostřednictvím sítě wi-fi) umožní všem v síti přihlášeným v reálném čase sdílet jednu pracovní úlohu. Požaduje se plná kompatibilita SW se všemi běžnými operačními systémy (Windows, Mac, iOS, Android). Rozložení ovládacích prvků softwaru musí být stejné na všech hardwarových platformách, tj. na PC i na tabletech či mobilních telefonech. Součástí dodávky software musí být min. 10 hotových interaktivních úloh z oblasti fyziky, které lze přímo spustit v rámci nabídnutého programového prostředí. Úlohy musí obsahovat popis experimentu i jeho pracovní postup, včetně přednastavených zobrazovacích polí a nastavení senzorů.</t>
  </si>
  <si>
    <t>Měřicí SW školní licence</t>
  </si>
  <si>
    <t>MINIMÁLNÍ KONFIGURACE DLE ZADÁNÍ VČETNĚ SPECIFIKACE POŽADOVANÝCH PARAMETRŮ</t>
  </si>
  <si>
    <t>Základní škola Brno, Svážná, učebna fyziky</t>
  </si>
  <si>
    <t>Výrobce:</t>
  </si>
  <si>
    <t>Model:</t>
  </si>
  <si>
    <t>Počet kusů:</t>
  </si>
  <si>
    <t>Parametr:</t>
  </si>
  <si>
    <t>Minimální požadavky:</t>
  </si>
  <si>
    <t>Splnění kritéria:</t>
  </si>
  <si>
    <t>Způsob plnění - parametry nabízené uchazečem:</t>
  </si>
  <si>
    <t>Provedení:</t>
  </si>
  <si>
    <t>CPU:</t>
  </si>
  <si>
    <t>RAM:</t>
  </si>
  <si>
    <t>Display:</t>
  </si>
  <si>
    <t>Síť:</t>
  </si>
  <si>
    <t>USB:</t>
  </si>
  <si>
    <t>Kamera:</t>
  </si>
  <si>
    <t>Audio:</t>
  </si>
  <si>
    <t>Čtečka karet:</t>
  </si>
  <si>
    <t>Rozhraní, funkce a přislušenství:</t>
  </si>
  <si>
    <t>Odolnost:</t>
  </si>
  <si>
    <t>Baterie:</t>
  </si>
  <si>
    <t>Operační systém:</t>
  </si>
  <si>
    <t>Záruka:</t>
  </si>
  <si>
    <t xml:space="preserve">Tablet </t>
  </si>
  <si>
    <t>Technické komponenty</t>
  </si>
  <si>
    <t>Nábytek</t>
  </si>
  <si>
    <t>Měřicí jednotky</t>
  </si>
  <si>
    <t>6x optický, 12x digitální, 10x mechanický zoom, rozlišení SXGA (1280x960), 1080p, 2x LED lampa (v hlavě kamery a na samostatném rameni), mož-nost HDMI propojení, zabudo-vaný napájecí zdroj, adaptér pro mikroskop součástí, vnitřní paměť na 240 obrázků, vstup pro USB disk (až 32 GB)</t>
  </si>
  <si>
    <t>specifikace -viz samostatný list č.2</t>
  </si>
  <si>
    <t>11 ks</t>
  </si>
  <si>
    <t>Poznámka ke způsobu vyplnění přílohy</t>
  </si>
  <si>
    <t>Sada senzorů</t>
  </si>
  <si>
    <t xml:space="preserve">Pokud jsou v technické specifikaci obsaženy požadavky nebo odkazy na jednotlivá obchodní jména, zvláštní označení podniku, zvláštní označení výrobků, výkonů anebo obchodních materiálů, která platí pro určitý podnik nebo organizační jednotku za příznačné, popř. patenty a užitné vzory, jsou uvedeny pouze pro upřesnění a přiblížení technických parametrů a zadavatel umožňuje použití i kvalitativně a technicky obdobného řešení. </t>
  </si>
  <si>
    <t>Poznámka k technické specifikaci:</t>
  </si>
  <si>
    <t>Úložiště pro uskladnění tabletů</t>
  </si>
  <si>
    <t>Dobíjecí skříňka pro 12 zařízení, mobilní - na kolečkách,uzamykatelná,  součástí je napěťový zdroj pro řízené nabíjení tabletů s přepěťovou ochranou(power management), kompatibilní s navrženými tablety.</t>
  </si>
  <si>
    <r>
      <t xml:space="preserve">Uchazeči povinně vyplní barevně označené buňky.Ve sloupci "Splnění kriteria" uchazeč ke každé položce technické specifikace doplní </t>
    </r>
    <r>
      <rPr>
        <b/>
        <sz val="10"/>
        <color theme="1"/>
        <rFont val="Calibri"/>
        <family val="2"/>
        <scheme val="minor"/>
      </rPr>
      <t>ANO</t>
    </r>
    <r>
      <rPr>
        <sz val="10"/>
        <color theme="1"/>
        <rFont val="Calibri"/>
        <family val="2"/>
        <scheme val="minor"/>
      </rPr>
      <t xml:space="preserve"> v případě, že zařízení danou položku obsahuje/splňuje, nebo</t>
    </r>
    <r>
      <rPr>
        <b/>
        <sz val="10"/>
        <color theme="1"/>
        <rFont val="Calibri"/>
        <family val="2"/>
        <scheme val="minor"/>
      </rPr>
      <t xml:space="preserve"> NE </t>
    </r>
    <r>
      <rPr>
        <sz val="10"/>
        <color theme="1"/>
        <rFont val="Calibri"/>
        <family val="2"/>
        <scheme val="minor"/>
      </rPr>
      <t xml:space="preserve">v případě, že danou položku neobsahuje/nesplňuje. </t>
    </r>
    <r>
      <rPr>
        <b/>
        <sz val="10"/>
        <color theme="1"/>
        <rFont val="Calibri"/>
        <family val="2"/>
        <scheme val="minor"/>
      </rPr>
      <t>Nebude-li nabízené zařízení obsahovat/splňovat některý z požadovaných parametrů technické specifikace, bude nabídka vyřazena.</t>
    </r>
  </si>
  <si>
    <t>130x60x90, konstrukce LTD 18mm buk,  prac.deska 25mm se zaoblením odolným proti zatečení vody, buk s ABS hranou. 1x úložný prostor šíře 90cm se stavitelnými policemi uzavíratelný a uzamykatelný, v barvě buk.. Kovové prvky budou upraveny vypalovací barvou RAL dle výběru.</t>
  </si>
  <si>
    <t>60x60x90, konstrukce LTD 18mm buk, prac.deska 25mm se zaoblením odolným proti zatečení vody, buk s ABS hranou. Keramický bílý dřez s chemicky odolnou výpustí, baterie T+S s laboratorním ramínkem v. min. 30cm s kónickým náustkem, ve spodní části úložný prostor uzavíratelný, v barvě buk.. Kovové prvky budou upraveny vypalovací barvou RAL dle výběru.</t>
  </si>
  <si>
    <t>900x430x1800mm, skříň s policemi, spodní díl dvoudveřový uzamykatelný, horní díl prosklený se zámkem (požadujeme sjednocení klíče u všech skříní), konstrukce materiál LTD 18 mm, pevná lepená konstrukce .</t>
  </si>
  <si>
    <t>900x430x1800mm, skříň s policemi, spodní díl zásuvkový, horní díl prosklený se zámkem (požadujeme sjednocení klíče u všech skříní), konstrukce materiál LTD 18 mm, pevná lepená konstrukce .</t>
  </si>
  <si>
    <t>900x430x1800mm, skříň s policemi, dvoudveřová, konstrukce materiál LTD 18 mm, pevná lepená konstrukce .</t>
  </si>
  <si>
    <t>Sada obsahuje bezdrátové rozhraní pro připojení senzorů jak pomocí Bluetooth 4.0, tak pomocí USB. Sada dále obsahuje bezdrátový senzor teploty (-40ºC až 125ºC, rozlišení 0,01 °C), bezdrátový senzor napětí (± 15 V, přesnost ± 0.5%), bezdrátový senzor pH (0 – 14, 0,02 rozlišení), senzor pohybu (0,15 m – 6 m, 1mm rozlišení, měří vzdálenost, rychlost, zrychlení), bezdrátový senzor síly a zrychlení (± 50N, 0,03 N, 3osý akcelerometr, 3osý gyroskop), bezdrátový senzor tlaku (0 - 400 kPa, hadičky, spojky, stříkačka) a bezdrátový vozík (Vozík pro dynamické pokusy. Měří: polohu, rychlost, zrychlení, sílu, a zrychlení ve 3 osách). Bezdrátové senzory je možné použít k distančnímu sběru dat samostatně, bez trvalého připojení k PC či tabletu. Součástí sady je dále metodika pro učitele s popisem realizace 28 žákovských experimentů a 28 interaktivních úloh na USB. Transportní kufr, USB disk s hotovými úlohami.</t>
  </si>
  <si>
    <t xml:space="preserve"> Rozsah ± 1 A, Přesnost ± 0.5%, Max vzorkovací frekvence 1000 vzorků/s v Bluetooth režimu, 100 000 vzorků/s v USB režimu, Vstupní Resistance 0,1 Ω</t>
  </si>
  <si>
    <t>Rozšíření sady Bezdrátový senzor proudu</t>
  </si>
  <si>
    <t>160x60x76, konstrukce LTD 18mm buk, prac.deska 25mm buk s PUR hranou, box pro PC s uzamykatelnými dvířky a perforovaným zavětrováním zapuštěným v zadní části katedry, dvojitá záda pro vedení veškeré kabeláže, v levé části katedry box pro AV techniku se stavitelnými policemi uzavíratelný a uzamykatelný roletou v barvě buk. Kovové prvky budou upraveny vypalovací barvou RAL dle výběru.</t>
  </si>
  <si>
    <t>Stohovatelná školní židle, tvarovaný opěrák a sedák z polypropylenového materiálu. Opěrák tvarován ve dvou rovinách, obě části fixovány přes rám (bez šroubů či spojovacích matic na straně sezení pro zvýšení chemické a mechanické odolnosti).Sedák tvarován do prolisu pro sezení a čelní krempy min. 30mm. Kovová konstrukce z plochooválných profilů. Povrchová úprava je provedena práškovou vypalovací barvou dle vzorníku RAL.</t>
  </si>
  <si>
    <t>Tablet s dokovací klávesníci.</t>
  </si>
  <si>
    <t>Min. 2012 dle PassMark . 1.5.2018</t>
  </si>
  <si>
    <t>Min. 4 GB DDR 3L – RS 1600 SDRAM</t>
  </si>
  <si>
    <t>Úložiště:</t>
  </si>
  <si>
    <t>Min. 120 GB.</t>
  </si>
  <si>
    <t>Grafická karta:</t>
  </si>
  <si>
    <t>integrovaná v procesoru, min. výkon 500 bodů dle https://www.videocardbenchmark.net</t>
  </si>
  <si>
    <t>11,5“, Min. HD 1366 x 768 LED-backlit multidotykový</t>
  </si>
  <si>
    <t>802.11a/b/g/n/ac wireless LAN, Bluetooth 4.1, 1x GbE.</t>
  </si>
  <si>
    <t>Min. 1x micro USB-C,  min 1x USB 3.1</t>
  </si>
  <si>
    <t>Kamera min. HD 720p min. sekundární Full HD webová kamera</t>
  </si>
  <si>
    <t>Headphone/speaker jack.</t>
  </si>
  <si>
    <t>Min. microSD, SD, SDHC</t>
  </si>
  <si>
    <t>DC-in jack for AC adapter,  min. 1x HDMI</t>
  </si>
  <si>
    <t>Min. proti pádu, vodě, prachu, IP41.</t>
  </si>
  <si>
    <t>Napájení:</t>
  </si>
  <si>
    <t>výkon zdroje napájení min 40 W.</t>
  </si>
  <si>
    <t>Ovládání</t>
  </si>
  <si>
    <t>požadujeme ovládání i elekronickým perem, které musí být součástí nabídky</t>
  </si>
  <si>
    <t>Min. 3 článková - 40 Wh. Výdrž min. 10,5 hod.</t>
  </si>
  <si>
    <t>Hmotnost:</t>
  </si>
  <si>
    <t>Max. 1,5 Kg.</t>
  </si>
  <si>
    <t>Vzhledem k tomu, že naše organizace již využívá software i hardware třetích stran navazující na platformu Microsoft, požadujeme OS Microsoft Windows 10 Pro</t>
  </si>
  <si>
    <t>Ostatní SW</t>
  </si>
  <si>
    <t>požadujeme předinstalovaný SW PASCO a SPARKVue</t>
  </si>
  <si>
    <t>Záruka min. 36 měsíců on site s reakcí NBD od nahlášení závady Možnost ověření délky záruky na webu výrobce</t>
  </si>
</sst>
</file>

<file path=xl/styles.xml><?xml version="1.0" encoding="utf-8"?>
<styleSheet xmlns="http://schemas.openxmlformats.org/spreadsheetml/2006/main">
  <numFmts count="13">
    <numFmt numFmtId="44" formatCode="_-* #,##0.00\ &quot;Kč&quot;_-;\-* #,##0.00\ &quot;Kč&quot;_-;_-* &quot;-&quot;??\ &quot;Kč&quot;_-;_-@_-"/>
    <numFmt numFmtId="164" formatCode="#,##0\ &quot;Kč&quot;"/>
    <numFmt numFmtId="165" formatCode="_-* #,##0\ &quot;Kč&quot;_-;\-* #,##0\ &quot;Kč&quot;_-;_-* &quot;-&quot;??\ &quot;Kč&quot;_-;_-@_-"/>
    <numFmt numFmtId="166" formatCode="_ * #,##0.00_)&quot;ź&quot;_ ;_ * \(#,##0.00\)&quot;ź&quot;_ ;_ * &quot;-&quot;??_)&quot;ź&quot;_ ;_ @_ "/>
    <numFmt numFmtId="167" formatCode="_ * #,##0.00_)_ź_ ;_ * \(#,##0.00\)_ź_ ;_ * &quot;-&quot;??_)_ź_ ;_ @_ "/>
    <numFmt numFmtId="168" formatCode="#,##0\ &quot;F&quot;;\-#,##0\ &quot;F&quot;"/>
    <numFmt numFmtId="169" formatCode="#,##0\ &quot;F&quot;;[Red]\-#,##0\ &quot;F&quot;"/>
    <numFmt numFmtId="170" formatCode="#,##0.\-"/>
    <numFmt numFmtId="171" formatCode="_-* #,##0\ &quot;zł&quot;_-;\-* #,##0\ &quot;zł&quot;_-;_-* &quot;-&quot;\ &quot;zł&quot;_-;_-@_-"/>
    <numFmt numFmtId="172" formatCode="&quot;$&quot;#,##0\ ;\(&quot;$&quot;#,##0\)"/>
    <numFmt numFmtId="173" formatCode="&quot;$&quot;* #,##0.00;&quot;$&quot;* \-#,##0.00"/>
    <numFmt numFmtId="174" formatCode="&quot;$&quot;#,##0.00_);[Red]\(&quot;$&quot;#,##0.00\)"/>
    <numFmt numFmtId="175" formatCode="0.0%"/>
  </numFmts>
  <fonts count="54">
    <font>
      <sz val="11"/>
      <color theme="1"/>
      <name val="Calibri"/>
      <family val="2"/>
      <scheme val="minor"/>
    </font>
    <font>
      <sz val="10"/>
      <name val="Arial"/>
      <family val="2"/>
    </font>
    <font>
      <b/>
      <sz val="10"/>
      <name val="Arial"/>
      <family val="2"/>
    </font>
    <font>
      <sz val="8"/>
      <name val="Arial CE"/>
      <family val="2"/>
    </font>
    <font>
      <sz val="10"/>
      <name val="MS Sans Serif"/>
      <family val="2"/>
    </font>
    <font>
      <sz val="10"/>
      <color indexed="8"/>
      <name val="Arial"/>
      <family val="2"/>
    </font>
    <font>
      <sz val="10"/>
      <name val="Geneva"/>
      <family val="2"/>
    </font>
    <font>
      <b/>
      <sz val="11"/>
      <name val="Arial CE"/>
      <family val="2"/>
    </font>
    <font>
      <b/>
      <sz val="8"/>
      <name val="Arial"/>
      <family val="2"/>
    </font>
    <font>
      <sz val="10"/>
      <color indexed="12"/>
      <name val="Arial"/>
      <family val="2"/>
    </font>
    <font>
      <sz val="8"/>
      <name val="Arial"/>
      <family val="2"/>
    </font>
    <font>
      <b/>
      <sz val="12"/>
      <name val="Arial"/>
      <family val="2"/>
    </font>
    <font>
      <b/>
      <sz val="9"/>
      <color indexed="16"/>
      <name val="SwitzerlandCondensed"/>
      <family val="2"/>
    </font>
    <font>
      <u val="single"/>
      <sz val="8"/>
      <color indexed="12"/>
      <name val="Times New Roman"/>
      <family val="1"/>
    </font>
    <font>
      <sz val="10"/>
      <color indexed="14"/>
      <name val="Arial"/>
      <family val="2"/>
    </font>
    <font>
      <sz val="10"/>
      <name val="Arial Narrow"/>
      <family val="2"/>
    </font>
    <font>
      <sz val="10"/>
      <name val="Times New Roman"/>
      <family val="1"/>
    </font>
    <font>
      <b/>
      <sz val="9"/>
      <name val="Arial"/>
      <family val="2"/>
    </font>
    <font>
      <sz val="10"/>
      <name val="Arial CE"/>
      <family val="2"/>
    </font>
    <font>
      <sz val="10"/>
      <name val="Helv"/>
      <family val="2"/>
    </font>
    <font>
      <b/>
      <sz val="16"/>
      <name val="AT*Carleton"/>
      <family val="2"/>
    </font>
    <font>
      <sz val="8"/>
      <name val="Verdana"/>
      <family val="2"/>
    </font>
    <font>
      <sz val="9"/>
      <name val="Verdana"/>
      <family val="2"/>
    </font>
    <font>
      <b/>
      <sz val="9"/>
      <name val="Verdana"/>
      <family val="2"/>
    </font>
    <font>
      <b/>
      <i/>
      <sz val="9"/>
      <name val="Verdana"/>
      <family val="2"/>
    </font>
    <font>
      <b/>
      <u val="single"/>
      <sz val="9"/>
      <name val="Verdana"/>
      <family val="2"/>
    </font>
    <font>
      <b/>
      <sz val="8"/>
      <name val="Verdana"/>
      <family val="2"/>
    </font>
    <font>
      <b/>
      <i/>
      <sz val="8"/>
      <name val="Verdana"/>
      <family val="2"/>
    </font>
    <font>
      <b/>
      <sz val="9"/>
      <name val="Arial CE"/>
      <family val="2"/>
    </font>
    <font>
      <b/>
      <i/>
      <sz val="9"/>
      <name val="Arial CE"/>
      <family val="2"/>
    </font>
    <font>
      <b/>
      <sz val="11"/>
      <name val="Verdana"/>
      <family val="2"/>
    </font>
    <font>
      <i/>
      <sz val="9"/>
      <name val="Verdana"/>
      <family val="2"/>
    </font>
    <font>
      <sz val="10"/>
      <name val="Verdana"/>
      <family val="2"/>
    </font>
    <font>
      <u val="single"/>
      <sz val="11"/>
      <color theme="10"/>
      <name val="Calibri"/>
      <family val="2"/>
      <scheme val="minor"/>
    </font>
    <font>
      <u val="single"/>
      <sz val="10"/>
      <color indexed="12"/>
      <name val="Verdana"/>
      <family val="2"/>
    </font>
    <font>
      <b/>
      <sz val="14"/>
      <color indexed="9"/>
      <name val="Verdana"/>
      <family val="2"/>
    </font>
    <font>
      <b/>
      <sz val="12"/>
      <color indexed="9"/>
      <name val="Verdana"/>
      <family val="2"/>
    </font>
    <font>
      <b/>
      <sz val="10"/>
      <color indexed="9"/>
      <name val="Verdana"/>
      <family val="2"/>
    </font>
    <font>
      <b/>
      <i/>
      <sz val="11"/>
      <name val="Verdana"/>
      <family val="2"/>
    </font>
    <font>
      <b/>
      <sz val="14"/>
      <color rgb="FFFF0000"/>
      <name val="Verdana"/>
      <family val="2"/>
    </font>
    <font>
      <b/>
      <sz val="11"/>
      <color theme="0"/>
      <name val="Calibri"/>
      <family val="2"/>
      <scheme val="minor"/>
    </font>
    <font>
      <sz val="8"/>
      <color theme="1"/>
      <name val="Calibri"/>
      <family val="2"/>
      <scheme val="minor"/>
    </font>
    <font>
      <b/>
      <sz val="10"/>
      <color theme="1"/>
      <name val="Calibri"/>
      <family val="2"/>
      <scheme val="minor"/>
    </font>
    <font>
      <sz val="11"/>
      <color rgb="FF000000"/>
      <name val="Calibri"/>
      <family val="2"/>
    </font>
    <font>
      <b/>
      <sz val="9"/>
      <color indexed="8"/>
      <name val="Calibri"/>
      <family val="2"/>
    </font>
    <font>
      <sz val="9"/>
      <color theme="1"/>
      <name val="Calibri"/>
      <family val="2"/>
      <scheme val="minor"/>
    </font>
    <font>
      <sz val="9"/>
      <color indexed="8"/>
      <name val="Calibri"/>
      <family val="2"/>
    </font>
    <font>
      <b/>
      <sz val="10"/>
      <color theme="0"/>
      <name val="Calibri"/>
      <family val="2"/>
      <scheme val="minor"/>
    </font>
    <font>
      <sz val="9"/>
      <color theme="1"/>
      <name val="Calibri"/>
      <family val="2"/>
    </font>
    <font>
      <u val="single"/>
      <sz val="11"/>
      <color rgb="FF0066CC"/>
      <name val="Calibri"/>
      <family val="2"/>
    </font>
    <font>
      <sz val="9"/>
      <name val="Calibri"/>
      <family val="2"/>
    </font>
    <font>
      <b/>
      <sz val="12"/>
      <name val="Verdana"/>
      <family val="2"/>
    </font>
    <font>
      <sz val="10"/>
      <color theme="1"/>
      <name val="Calibri"/>
      <family val="2"/>
      <scheme val="minor"/>
    </font>
    <font>
      <b/>
      <sz val="8"/>
      <color theme="0"/>
      <name val="Verdana"/>
      <family val="2"/>
    </font>
  </fonts>
  <fills count="11">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theme="3"/>
        <bgColor indexed="64"/>
      </patternFill>
    </fill>
    <fill>
      <patternFill patternType="solid">
        <fgColor theme="9" tint="0.39998000860214233"/>
        <bgColor indexed="64"/>
      </patternFill>
    </fill>
    <fill>
      <patternFill patternType="solid">
        <fgColor theme="4" tint="0.39998000860214233"/>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6" tint="0.5999900102615356"/>
        <bgColor indexed="64"/>
      </patternFill>
    </fill>
    <fill>
      <patternFill patternType="solid">
        <fgColor theme="4" tint="0.7999799847602844"/>
        <bgColor indexed="64"/>
      </patternFill>
    </fill>
  </fills>
  <borders count="40">
    <border>
      <left/>
      <right/>
      <top/>
      <bottom/>
      <diagonal/>
    </border>
    <border>
      <left/>
      <right/>
      <top style="medium"/>
      <bottom style="medium"/>
    </border>
    <border>
      <left/>
      <right/>
      <top style="thin"/>
      <bottom style="thin"/>
    </border>
    <border>
      <left/>
      <right/>
      <top/>
      <bottom style="medium"/>
    </border>
    <border>
      <left style="thin"/>
      <right style="thin"/>
      <top style="thin"/>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medium"/>
      <right/>
      <top/>
      <bottom/>
    </border>
    <border>
      <left/>
      <right style="medium"/>
      <top/>
      <bottom/>
    </border>
    <border>
      <left style="thin"/>
      <right style="medium"/>
      <top style="thin"/>
      <bottom style="thin"/>
    </border>
    <border>
      <left/>
      <right style="thin"/>
      <top style="thin"/>
      <bottom style="thin"/>
    </border>
    <border>
      <left style="medium"/>
      <right style="thin"/>
      <top style="medium"/>
      <bottom style="thin"/>
    </border>
    <border>
      <left style="medium"/>
      <right style="thin"/>
      <top/>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border>
    <border>
      <left style="thin"/>
      <right style="thin"/>
      <top style="thin"/>
      <bottom/>
    </border>
    <border>
      <left/>
      <right style="thin"/>
      <top style="medium"/>
      <bottom style="thin"/>
    </border>
    <border>
      <left style="medium"/>
      <right/>
      <top style="medium"/>
      <bottom style="medium"/>
    </border>
    <border>
      <left/>
      <right style="medium"/>
      <top style="medium"/>
      <bottom style="medium"/>
    </border>
    <border>
      <left/>
      <right style="thin"/>
      <top/>
      <bottom/>
    </border>
    <border>
      <left style="thin"/>
      <right style="thin"/>
      <top/>
      <bottom/>
    </border>
    <border>
      <left style="thin"/>
      <right style="medium"/>
      <top/>
      <bottom/>
    </border>
    <border>
      <left/>
      <right style="thin"/>
      <top style="thin"/>
      <bottom style="medium"/>
    </border>
    <border>
      <left style="thin"/>
      <right/>
      <top style="medium"/>
      <bottom style="thin"/>
    </border>
    <border>
      <left style="thin"/>
      <right/>
      <top style="thin"/>
      <bottom style="thin"/>
    </border>
    <border>
      <left style="thin"/>
      <right/>
      <top style="thin"/>
      <bottom/>
    </border>
    <border>
      <left style="thin"/>
      <right style="medium"/>
      <top style="thin"/>
      <bottom/>
    </border>
    <border>
      <left/>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right style="medium"/>
      <top style="medium"/>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9" fontId="3" fillId="0" borderId="0" applyFont="0" applyFill="0" applyBorder="0" applyAlignment="0" applyProtection="0"/>
    <xf numFmtId="44" fontId="3" fillId="0" borderId="0" applyFont="0" applyFill="0" applyBorder="0" applyAlignment="0" applyProtection="0"/>
    <xf numFmtId="166" fontId="4" fillId="0" borderId="0" applyFill="0" applyBorder="0" applyAlignment="0">
      <protection/>
    </xf>
    <xf numFmtId="167" fontId="4" fillId="0" borderId="0" applyFill="0" applyBorder="0" applyAlignment="0">
      <protection/>
    </xf>
    <xf numFmtId="168" fontId="4" fillId="0" borderId="0" applyFill="0" applyBorder="0" applyAlignment="0">
      <protection/>
    </xf>
    <xf numFmtId="169" fontId="4" fillId="0" borderId="0" applyFill="0" applyBorder="0" applyAlignment="0">
      <protection/>
    </xf>
    <xf numFmtId="0" fontId="5" fillId="0" borderId="0" applyFill="0" applyBorder="0" applyAlignment="0">
      <protection/>
    </xf>
    <xf numFmtId="166" fontId="4" fillId="0" borderId="0" applyFill="0" applyBorder="0" applyAlignment="0">
      <protection/>
    </xf>
    <xf numFmtId="0" fontId="5" fillId="0" borderId="0" applyFill="0" applyBorder="0" applyAlignment="0">
      <protection/>
    </xf>
    <xf numFmtId="167" fontId="4" fillId="0" borderId="0" applyFill="0" applyBorder="0" applyAlignment="0">
      <protection/>
    </xf>
    <xf numFmtId="38" fontId="6" fillId="0" borderId="0" applyFont="0" applyFill="0" applyBorder="0" applyAlignment="0" applyProtection="0"/>
    <xf numFmtId="40" fontId="6" fillId="0" borderId="0" applyFont="0" applyFill="0" applyBorder="0" applyAlignment="0" applyProtection="0"/>
    <xf numFmtId="170" fontId="7" fillId="0" borderId="0">
      <alignment/>
      <protection/>
    </xf>
    <xf numFmtId="0" fontId="1"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0" fontId="1" fillId="0" borderId="0" applyFont="0" applyFill="0" applyBorder="0" applyAlignment="0" applyProtection="0"/>
    <xf numFmtId="167" fontId="4"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4" fontId="5" fillId="0" borderId="0" applyFill="0" applyBorder="0" applyAlignment="0">
      <protection/>
    </xf>
    <xf numFmtId="9" fontId="1" fillId="0" borderId="0">
      <alignment/>
      <protection/>
    </xf>
    <xf numFmtId="38" fontId="6" fillId="0" borderId="0" applyFont="0" applyFill="0" applyBorder="0" applyAlignment="0" applyProtection="0"/>
    <xf numFmtId="40" fontId="6" fillId="0" borderId="0" applyFont="0" applyFill="0" applyBorder="0" applyAlignment="0" applyProtection="0"/>
    <xf numFmtId="0" fontId="8" fillId="0" borderId="0" applyNumberFormat="0">
      <alignment/>
      <protection/>
    </xf>
    <xf numFmtId="166" fontId="4" fillId="0" borderId="0" applyFill="0" applyBorder="0" applyAlignment="0">
      <protection/>
    </xf>
    <xf numFmtId="167" fontId="4" fillId="0" borderId="0" applyFill="0" applyBorder="0" applyAlignment="0">
      <protection/>
    </xf>
    <xf numFmtId="166" fontId="4" fillId="0" borderId="0" applyFill="0" applyBorder="0" applyAlignment="0">
      <protection/>
    </xf>
    <xf numFmtId="0" fontId="9" fillId="0" borderId="0" applyFill="0" applyBorder="0" applyAlignment="0">
      <protection/>
    </xf>
    <xf numFmtId="167" fontId="4" fillId="0" borderId="0" applyFill="0" applyBorder="0" applyAlignment="0">
      <protection/>
    </xf>
    <xf numFmtId="0" fontId="10" fillId="2" borderId="0" applyNumberFormat="0" applyBorder="0" applyAlignment="0" applyProtection="0"/>
    <xf numFmtId="0" fontId="11" fillId="0" borderId="1" applyNumberFormat="0" applyProtection="0">
      <alignment/>
    </xf>
    <xf numFmtId="0" fontId="11" fillId="0" borderId="2">
      <alignment horizontal="left" vertical="center"/>
      <protection/>
    </xf>
    <xf numFmtId="0" fontId="12" fillId="0" borderId="3" applyBorder="0">
      <alignment/>
      <protection/>
    </xf>
    <xf numFmtId="0" fontId="13" fillId="0" borderId="0" applyNumberFormat="0" applyFill="0" applyBorder="0">
      <alignment/>
      <protection locked="0"/>
    </xf>
    <xf numFmtId="0" fontId="10" fillId="3" borderId="4" applyNumberFormat="0" applyBorder="0" applyAlignment="0" applyProtection="0"/>
    <xf numFmtId="166" fontId="4" fillId="0" borderId="0" applyFill="0" applyBorder="0" applyAlignment="0">
      <protection/>
    </xf>
    <xf numFmtId="167" fontId="4" fillId="0" borderId="0" applyFill="0" applyBorder="0" applyAlignment="0">
      <protection/>
    </xf>
    <xf numFmtId="166" fontId="4" fillId="0" borderId="0" applyFill="0" applyBorder="0" applyAlignment="0">
      <protection/>
    </xf>
    <xf numFmtId="0" fontId="14" fillId="0" borderId="0" applyFill="0" applyBorder="0" applyAlignment="0">
      <protection/>
    </xf>
    <xf numFmtId="167" fontId="4" fillId="0" borderId="0" applyFill="0" applyBorder="0" applyAlignment="0">
      <protection/>
    </xf>
    <xf numFmtId="173" fontId="15" fillId="0" borderId="0">
      <alignment/>
      <protection/>
    </xf>
    <xf numFmtId="0" fontId="2" fillId="0" borderId="0" applyNumberFormat="0">
      <alignment/>
      <protection/>
    </xf>
    <xf numFmtId="174" fontId="6" fillId="0" borderId="0" applyFont="0" applyFill="0" applyBorder="0" applyAlignment="0" applyProtection="0"/>
    <xf numFmtId="174" fontId="6" fillId="0" borderId="0" applyFont="0" applyFill="0" applyBorder="0" applyAlignment="0" applyProtection="0"/>
    <xf numFmtId="0" fontId="16" fillId="0" borderId="0">
      <alignment/>
      <protection/>
    </xf>
    <xf numFmtId="0" fontId="1" fillId="0" borderId="0">
      <alignment/>
      <protection/>
    </xf>
    <xf numFmtId="0" fontId="17" fillId="0" borderId="0">
      <alignment/>
      <protection/>
    </xf>
    <xf numFmtId="175" fontId="4" fillId="0" borderId="0" applyFont="0" applyFill="0" applyBorder="0" applyAlignment="0" applyProtection="0"/>
    <xf numFmtId="0" fontId="18" fillId="0" borderId="0">
      <alignment/>
      <protection/>
    </xf>
    <xf numFmtId="0" fontId="19" fillId="0" borderId="0">
      <alignment/>
      <protection/>
    </xf>
    <xf numFmtId="0" fontId="20" fillId="0" borderId="0">
      <alignment/>
      <protection/>
    </xf>
    <xf numFmtId="0" fontId="17" fillId="0" borderId="0">
      <alignment/>
      <protection/>
    </xf>
    <xf numFmtId="0" fontId="21" fillId="0" borderId="0">
      <alignment/>
      <protection/>
    </xf>
    <xf numFmtId="44" fontId="21" fillId="0" borderId="0" applyFont="0" applyFill="0" applyBorder="0" applyAlignment="0" applyProtection="0"/>
    <xf numFmtId="44" fontId="32" fillId="0" borderId="0" applyFont="0" applyFill="0" applyBorder="0" applyAlignment="0" applyProtection="0"/>
    <xf numFmtId="0" fontId="0" fillId="0" borderId="0">
      <alignment/>
      <protection/>
    </xf>
    <xf numFmtId="0" fontId="3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pplyNumberFormat="0" applyFill="0" applyBorder="0">
      <alignment/>
      <protection locked="0"/>
    </xf>
    <xf numFmtId="44" fontId="21" fillId="0" borderId="0" applyFont="0" applyFill="0" applyBorder="0" applyAlignment="0" applyProtection="0"/>
    <xf numFmtId="0" fontId="21" fillId="0" borderId="0">
      <alignment/>
      <protection/>
    </xf>
    <xf numFmtId="44" fontId="21" fillId="0" borderId="0" applyFont="0" applyFill="0" applyBorder="0" applyAlignment="0" applyProtection="0"/>
    <xf numFmtId="0" fontId="32" fillId="0" borderId="0">
      <alignment/>
      <protection/>
    </xf>
    <xf numFmtId="44" fontId="32" fillId="0" borderId="0" applyFont="0" applyFill="0" applyBorder="0" applyAlignment="0" applyProtection="0"/>
    <xf numFmtId="0" fontId="32" fillId="0" borderId="0">
      <alignment/>
      <protection/>
    </xf>
    <xf numFmtId="0" fontId="32" fillId="0" borderId="0">
      <alignment/>
      <protection/>
    </xf>
    <xf numFmtId="0" fontId="32" fillId="0" borderId="0">
      <alignment/>
      <protection/>
    </xf>
    <xf numFmtId="0" fontId="1" fillId="0" borderId="0">
      <alignment/>
      <protection/>
    </xf>
    <xf numFmtId="0" fontId="43" fillId="0" borderId="0">
      <alignment/>
      <protection/>
    </xf>
    <xf numFmtId="0" fontId="49" fillId="0" borderId="0" applyNumberFormat="0" applyFill="0" applyBorder="0" applyAlignment="0" applyProtection="0"/>
  </cellStyleXfs>
  <cellXfs count="153">
    <xf numFmtId="0" fontId="0" fillId="0" borderId="0" xfId="0"/>
    <xf numFmtId="0" fontId="22" fillId="0" borderId="0" xfId="96" applyFont="1">
      <alignment/>
      <protection/>
    </xf>
    <xf numFmtId="0" fontId="22" fillId="0" borderId="0" xfId="96" applyFont="1" applyAlignment="1">
      <alignment horizontal="center"/>
      <protection/>
    </xf>
    <xf numFmtId="165" fontId="22" fillId="0" borderId="0" xfId="97" applyNumberFormat="1" applyFont="1"/>
    <xf numFmtId="165" fontId="23" fillId="0" borderId="0" xfId="96" applyNumberFormat="1" applyFont="1">
      <alignment/>
      <protection/>
    </xf>
    <xf numFmtId="164" fontId="22" fillId="0" borderId="0" xfId="96" applyNumberFormat="1" applyFont="1">
      <alignment/>
      <protection/>
    </xf>
    <xf numFmtId="0" fontId="24" fillId="0" borderId="0" xfId="96" applyFont="1" applyFill="1" applyAlignment="1">
      <alignment horizontal="left"/>
      <protection/>
    </xf>
    <xf numFmtId="0" fontId="25" fillId="0" borderId="0" xfId="96" applyFont="1" applyFill="1" applyAlignment="1">
      <alignment horizontal="center"/>
      <protection/>
    </xf>
    <xf numFmtId="165" fontId="25" fillId="0" borderId="0" xfId="96" applyNumberFormat="1" applyFont="1" applyFill="1" applyAlignment="1">
      <alignment horizontal="center"/>
      <protection/>
    </xf>
    <xf numFmtId="0" fontId="26" fillId="0" borderId="0" xfId="96" applyFont="1">
      <alignment/>
      <protection/>
    </xf>
    <xf numFmtId="0" fontId="21" fillId="0" borderId="5" xfId="96" applyFont="1" applyBorder="1" applyAlignment="1">
      <alignment horizontal="center"/>
      <protection/>
    </xf>
    <xf numFmtId="165" fontId="21" fillId="0" borderId="6" xfId="96" applyNumberFormat="1" applyFont="1" applyBorder="1">
      <alignment/>
      <protection/>
    </xf>
    <xf numFmtId="165" fontId="21" fillId="0" borderId="7" xfId="96" applyNumberFormat="1" applyFont="1" applyBorder="1">
      <alignment/>
      <protection/>
    </xf>
    <xf numFmtId="0" fontId="21" fillId="0" borderId="0" xfId="96" applyFont="1">
      <alignment/>
      <protection/>
    </xf>
    <xf numFmtId="0" fontId="21" fillId="0" borderId="8" xfId="96" applyFont="1" applyBorder="1">
      <alignment/>
      <protection/>
    </xf>
    <xf numFmtId="0" fontId="21" fillId="0" borderId="4" xfId="96" applyFont="1" applyBorder="1" applyAlignment="1">
      <alignment horizontal="center"/>
      <protection/>
    </xf>
    <xf numFmtId="164" fontId="21" fillId="0" borderId="4" xfId="96" applyNumberFormat="1" applyFont="1" applyBorder="1">
      <alignment/>
      <protection/>
    </xf>
    <xf numFmtId="164" fontId="21" fillId="0" borderId="0" xfId="96" applyNumberFormat="1" applyFont="1">
      <alignment/>
      <protection/>
    </xf>
    <xf numFmtId="0" fontId="21" fillId="0" borderId="9" xfId="96" applyFont="1" applyBorder="1">
      <alignment/>
      <protection/>
    </xf>
    <xf numFmtId="0" fontId="21" fillId="0" borderId="0" xfId="96" applyFont="1" applyBorder="1">
      <alignment/>
      <protection/>
    </xf>
    <xf numFmtId="0" fontId="21" fillId="0" borderId="0" xfId="96" applyFont="1" applyBorder="1" applyAlignment="1">
      <alignment horizontal="center"/>
      <protection/>
    </xf>
    <xf numFmtId="165" fontId="21" fillId="0" borderId="0" xfId="97" applyNumberFormat="1" applyFont="1" applyBorder="1"/>
    <xf numFmtId="165" fontId="21" fillId="0" borderId="10" xfId="97" applyNumberFormat="1" applyFont="1" applyBorder="1"/>
    <xf numFmtId="165" fontId="21" fillId="0" borderId="4" xfId="96" applyNumberFormat="1" applyFont="1" applyBorder="1">
      <alignment/>
      <protection/>
    </xf>
    <xf numFmtId="165" fontId="21" fillId="0" borderId="11" xfId="96" applyNumberFormat="1" applyFont="1" applyBorder="1">
      <alignment/>
      <protection/>
    </xf>
    <xf numFmtId="0" fontId="21" fillId="0" borderId="12" xfId="96" applyFont="1" applyBorder="1">
      <alignment/>
      <protection/>
    </xf>
    <xf numFmtId="164" fontId="26" fillId="0" borderId="11" xfId="96" applyNumberFormat="1" applyFont="1" applyBorder="1">
      <alignment/>
      <protection/>
    </xf>
    <xf numFmtId="0" fontId="21" fillId="0" borderId="0" xfId="96" applyFont="1" applyFill="1">
      <alignment/>
      <protection/>
    </xf>
    <xf numFmtId="0" fontId="28" fillId="0" borderId="0" xfId="96" applyFont="1" applyFill="1" applyBorder="1">
      <alignment/>
      <protection/>
    </xf>
    <xf numFmtId="165" fontId="29" fillId="0" borderId="0" xfId="97" applyNumberFormat="1" applyFont="1" applyFill="1" applyBorder="1" applyAlignment="1">
      <alignment horizontal="center"/>
    </xf>
    <xf numFmtId="165" fontId="28" fillId="0" borderId="0" xfId="96" applyNumberFormat="1" applyFont="1" applyFill="1" applyBorder="1">
      <alignment/>
      <protection/>
    </xf>
    <xf numFmtId="0" fontId="22" fillId="0" borderId="0" xfId="96" applyFont="1" applyFill="1">
      <alignment/>
      <protection/>
    </xf>
    <xf numFmtId="0" fontId="21" fillId="0" borderId="0" xfId="96" applyFont="1" applyFill="1" applyBorder="1" applyAlignment="1">
      <alignment wrapText="1"/>
      <protection/>
    </xf>
    <xf numFmtId="164" fontId="21" fillId="0" borderId="0" xfId="96" applyNumberFormat="1" applyFont="1" applyBorder="1">
      <alignment/>
      <protection/>
    </xf>
    <xf numFmtId="0" fontId="31" fillId="0" borderId="0" xfId="96" applyFont="1">
      <alignment/>
      <protection/>
    </xf>
    <xf numFmtId="0" fontId="39" fillId="0" borderId="0" xfId="96" applyFont="1">
      <alignment/>
      <protection/>
    </xf>
    <xf numFmtId="165" fontId="31" fillId="0" borderId="0" xfId="97" applyNumberFormat="1" applyFont="1" applyAlignment="1">
      <alignment horizontal="right"/>
    </xf>
    <xf numFmtId="165" fontId="23" fillId="0" borderId="0" xfId="96" applyNumberFormat="1" applyFont="1" applyFill="1">
      <alignment/>
      <protection/>
    </xf>
    <xf numFmtId="165" fontId="22" fillId="0" borderId="0" xfId="97" applyNumberFormat="1" applyFont="1" applyAlignment="1">
      <alignment horizontal="right"/>
    </xf>
    <xf numFmtId="0" fontId="31" fillId="0" borderId="0" xfId="96" applyFont="1" applyFill="1">
      <alignment/>
      <protection/>
    </xf>
    <xf numFmtId="164" fontId="21" fillId="0" borderId="0" xfId="96" applyNumberFormat="1" applyFont="1" applyFill="1">
      <alignment/>
      <protection/>
    </xf>
    <xf numFmtId="0" fontId="26" fillId="0" borderId="0" xfId="96" applyFont="1" applyFill="1" applyBorder="1" applyAlignment="1">
      <alignment horizontal="left"/>
      <protection/>
    </xf>
    <xf numFmtId="0" fontId="21" fillId="0" borderId="0" xfId="96" applyFont="1" applyFill="1" applyBorder="1" applyAlignment="1">
      <alignment horizontal="center"/>
      <protection/>
    </xf>
    <xf numFmtId="165" fontId="27" fillId="0" borderId="0" xfId="97" applyNumberFormat="1" applyFont="1" applyFill="1" applyBorder="1" applyAlignment="1">
      <alignment horizontal="right"/>
    </xf>
    <xf numFmtId="0" fontId="26" fillId="0" borderId="9" xfId="96" applyFont="1" applyFill="1" applyBorder="1" applyAlignment="1">
      <alignment horizontal="left"/>
      <protection/>
    </xf>
    <xf numFmtId="164" fontId="26" fillId="0" borderId="10" xfId="96" applyNumberFormat="1" applyFont="1" applyFill="1" applyBorder="1">
      <alignment/>
      <protection/>
    </xf>
    <xf numFmtId="0" fontId="10" fillId="0" borderId="4" xfId="98" applyFont="1" applyFill="1" applyBorder="1" applyAlignment="1">
      <alignment vertical="center" wrapText="1"/>
      <protection/>
    </xf>
    <xf numFmtId="0" fontId="10" fillId="0" borderId="4" xfId="96" applyFont="1" applyFill="1" applyBorder="1" applyAlignment="1">
      <alignment horizontal="left" vertical="center" wrapText="1"/>
      <protection/>
    </xf>
    <xf numFmtId="0" fontId="10" fillId="0" borderId="12" xfId="96" applyFont="1" applyBorder="1" applyAlignment="1">
      <alignment vertical="center" wrapText="1"/>
      <protection/>
    </xf>
    <xf numFmtId="0" fontId="21" fillId="0" borderId="8" xfId="96" applyFont="1" applyBorder="1" applyAlignment="1">
      <alignment vertical="center"/>
      <protection/>
    </xf>
    <xf numFmtId="0" fontId="21" fillId="0" borderId="4" xfId="96" applyFont="1" applyBorder="1" applyAlignment="1">
      <alignment horizontal="center" vertical="center"/>
      <protection/>
    </xf>
    <xf numFmtId="164" fontId="21" fillId="0" borderId="4" xfId="96" applyNumberFormat="1" applyFont="1" applyBorder="1" applyAlignment="1">
      <alignment vertical="center"/>
      <protection/>
    </xf>
    <xf numFmtId="0" fontId="21" fillId="0" borderId="0" xfId="96" applyFont="1" applyAlignment="1">
      <alignment vertical="center"/>
      <protection/>
    </xf>
    <xf numFmtId="164" fontId="21" fillId="0" borderId="0" xfId="96" applyNumberFormat="1" applyFont="1" applyAlignment="1">
      <alignment vertical="center"/>
      <protection/>
    </xf>
    <xf numFmtId="0" fontId="22" fillId="0" borderId="0" xfId="96" applyFont="1" applyAlignment="1">
      <alignment vertical="center"/>
      <protection/>
    </xf>
    <xf numFmtId="0" fontId="41" fillId="4" borderId="0" xfId="0" applyFont="1" applyFill="1"/>
    <xf numFmtId="0" fontId="41" fillId="0" borderId="0" xfId="0" applyFont="1"/>
    <xf numFmtId="0" fontId="41" fillId="0" borderId="0" xfId="0" applyFont="1" applyAlignment="1">
      <alignment horizontal="center" vertical="center"/>
    </xf>
    <xf numFmtId="0" fontId="44" fillId="0" borderId="13" xfId="102" applyFont="1" applyBorder="1" applyAlignment="1">
      <alignment vertical="center" wrapText="1"/>
      <protection/>
    </xf>
    <xf numFmtId="0" fontId="45" fillId="0" borderId="0" xfId="0" applyFont="1"/>
    <xf numFmtId="0" fontId="44" fillId="0" borderId="14" xfId="102" applyFont="1" applyBorder="1" applyAlignment="1">
      <alignment vertical="center" wrapText="1"/>
      <protection/>
    </xf>
    <xf numFmtId="0" fontId="44" fillId="0" borderId="15" xfId="102" applyFont="1" applyBorder="1" applyAlignment="1">
      <alignment vertical="center" wrapText="1"/>
      <protection/>
    </xf>
    <xf numFmtId="0" fontId="46" fillId="0" borderId="16" xfId="102" applyFont="1" applyBorder="1" applyAlignment="1">
      <alignment horizontal="left" vertical="center" wrapText="1"/>
      <protection/>
    </xf>
    <xf numFmtId="0" fontId="46" fillId="0" borderId="17" xfId="102" applyFont="1" applyBorder="1" applyAlignment="1">
      <alignment horizontal="center" vertical="center" wrapText="1"/>
      <protection/>
    </xf>
    <xf numFmtId="0" fontId="46" fillId="0" borderId="18" xfId="102" applyFont="1" applyBorder="1" applyAlignment="1">
      <alignment horizontal="left" vertical="center" wrapText="1"/>
      <protection/>
    </xf>
    <xf numFmtId="0" fontId="47" fillId="4" borderId="0" xfId="0" applyFont="1" applyFill="1" applyAlignment="1">
      <alignment horizontal="center" wrapText="1"/>
    </xf>
    <xf numFmtId="0" fontId="47" fillId="4" borderId="0" xfId="0" applyFont="1" applyFill="1" applyAlignment="1">
      <alignment horizontal="center" vertical="center" wrapText="1"/>
    </xf>
    <xf numFmtId="0" fontId="44" fillId="0" borderId="8" xfId="102" applyFont="1" applyBorder="1" applyAlignment="1">
      <alignment vertical="center" wrapText="1"/>
      <protection/>
    </xf>
    <xf numFmtId="49" fontId="46" fillId="0" borderId="4" xfId="102" applyNumberFormat="1" applyFont="1" applyBorder="1" applyAlignment="1">
      <alignment vertical="top" wrapText="1"/>
      <protection/>
    </xf>
    <xf numFmtId="0" fontId="48" fillId="0" borderId="0" xfId="0" applyFont="1"/>
    <xf numFmtId="49" fontId="50" fillId="0" borderId="4" xfId="103" applyNumberFormat="1" applyFont="1" applyBorder="1" applyAlignment="1">
      <alignment vertical="top" wrapText="1"/>
    </xf>
    <xf numFmtId="49" fontId="46" fillId="0" borderId="4" xfId="102" applyNumberFormat="1" applyFont="1" applyFill="1" applyBorder="1" applyAlignment="1">
      <alignment vertical="top" wrapText="1"/>
      <protection/>
    </xf>
    <xf numFmtId="0" fontId="44" fillId="0" borderId="19" xfId="102" applyFont="1" applyBorder="1" applyAlignment="1">
      <alignment vertical="center" wrapText="1"/>
      <protection/>
    </xf>
    <xf numFmtId="49" fontId="46" fillId="0" borderId="20" xfId="102" applyNumberFormat="1" applyFont="1" applyFill="1" applyBorder="1" applyAlignment="1">
      <alignment vertical="top" wrapText="1"/>
      <protection/>
    </xf>
    <xf numFmtId="0" fontId="26" fillId="5" borderId="13" xfId="96" applyFont="1" applyFill="1" applyBorder="1">
      <alignment/>
      <protection/>
    </xf>
    <xf numFmtId="0" fontId="26" fillId="5" borderId="21" xfId="96" applyFont="1" applyFill="1" applyBorder="1">
      <alignment/>
      <protection/>
    </xf>
    <xf numFmtId="0" fontId="26" fillId="5" borderId="8" xfId="96" applyFont="1" applyFill="1" applyBorder="1">
      <alignment/>
      <protection/>
    </xf>
    <xf numFmtId="0" fontId="26" fillId="5" borderId="12" xfId="96" applyFont="1" applyFill="1" applyBorder="1">
      <alignment/>
      <protection/>
    </xf>
    <xf numFmtId="0" fontId="26" fillId="5" borderId="8" xfId="96" applyFont="1" applyFill="1" applyBorder="1" applyAlignment="1">
      <alignment horizontal="left"/>
      <protection/>
    </xf>
    <xf numFmtId="0" fontId="26" fillId="5" borderId="12" xfId="96" applyFont="1" applyFill="1" applyBorder="1" applyAlignment="1">
      <alignment horizontal="left"/>
      <protection/>
    </xf>
    <xf numFmtId="0" fontId="21" fillId="5" borderId="4" xfId="96" applyFont="1" applyFill="1" applyBorder="1" applyAlignment="1">
      <alignment horizontal="center"/>
      <protection/>
    </xf>
    <xf numFmtId="165" fontId="27" fillId="5" borderId="4" xfId="97" applyNumberFormat="1" applyFont="1" applyFill="1" applyBorder="1" applyAlignment="1">
      <alignment horizontal="right"/>
    </xf>
    <xf numFmtId="164" fontId="26" fillId="5" borderId="11" xfId="96" applyNumberFormat="1" applyFont="1" applyFill="1" applyBorder="1">
      <alignment/>
      <protection/>
    </xf>
    <xf numFmtId="0" fontId="51" fillId="6" borderId="13" xfId="96" applyFont="1" applyFill="1" applyBorder="1">
      <alignment/>
      <protection/>
    </xf>
    <xf numFmtId="0" fontId="26" fillId="6" borderId="8" xfId="96" applyFont="1" applyFill="1" applyBorder="1" applyAlignment="1">
      <alignment horizontal="left"/>
      <protection/>
    </xf>
    <xf numFmtId="0" fontId="26" fillId="6" borderId="12" xfId="96" applyFont="1" applyFill="1" applyBorder="1" applyAlignment="1">
      <alignment horizontal="left"/>
      <protection/>
    </xf>
    <xf numFmtId="0" fontId="21" fillId="6" borderId="4" xfId="96" applyFont="1" applyFill="1" applyBorder="1" applyAlignment="1">
      <alignment horizontal="center"/>
      <protection/>
    </xf>
    <xf numFmtId="165" fontId="27" fillId="6" borderId="4" xfId="97" applyNumberFormat="1" applyFont="1" applyFill="1" applyBorder="1" applyAlignment="1">
      <alignment horizontal="right"/>
    </xf>
    <xf numFmtId="164" fontId="26" fillId="6" borderId="11" xfId="96" applyNumberFormat="1" applyFont="1" applyFill="1" applyBorder="1">
      <alignment/>
      <protection/>
    </xf>
    <xf numFmtId="0" fontId="26" fillId="6" borderId="8" xfId="96" applyFont="1" applyFill="1" applyBorder="1">
      <alignment/>
      <protection/>
    </xf>
    <xf numFmtId="0" fontId="26" fillId="6" borderId="12" xfId="96" applyFont="1" applyFill="1" applyBorder="1">
      <alignment/>
      <protection/>
    </xf>
    <xf numFmtId="0" fontId="21" fillId="0" borderId="12" xfId="96" applyFont="1" applyBorder="1" applyAlignment="1">
      <alignment vertical="center"/>
      <protection/>
    </xf>
    <xf numFmtId="164" fontId="26" fillId="0" borderId="11" xfId="96" applyNumberFormat="1" applyFont="1" applyBorder="1" applyAlignment="1">
      <alignment vertical="center"/>
      <protection/>
    </xf>
    <xf numFmtId="0" fontId="26" fillId="0" borderId="21" xfId="96" applyFont="1" applyFill="1" applyBorder="1">
      <alignment/>
      <protection/>
    </xf>
    <xf numFmtId="0" fontId="21" fillId="0" borderId="12" xfId="96" applyFont="1" applyBorder="1" applyAlignment="1">
      <alignment vertical="center" wrapText="1"/>
      <protection/>
    </xf>
    <xf numFmtId="0" fontId="30" fillId="7" borderId="22" xfId="96" applyFont="1" applyFill="1" applyBorder="1">
      <alignment/>
      <protection/>
    </xf>
    <xf numFmtId="0" fontId="30" fillId="7" borderId="1" xfId="96" applyFont="1" applyFill="1" applyBorder="1">
      <alignment/>
      <protection/>
    </xf>
    <xf numFmtId="165" fontId="38" fillId="7" borderId="1" xfId="97" applyNumberFormat="1" applyFont="1" applyFill="1" applyBorder="1" applyAlignment="1">
      <alignment horizontal="center"/>
    </xf>
    <xf numFmtId="164" fontId="23" fillId="7" borderId="23" xfId="96" applyNumberFormat="1" applyFont="1" applyFill="1" applyBorder="1">
      <alignment/>
      <protection/>
    </xf>
    <xf numFmtId="0" fontId="26" fillId="0" borderId="12" xfId="96" applyFont="1" applyBorder="1" applyAlignment="1">
      <alignment vertical="center" wrapText="1"/>
      <protection/>
    </xf>
    <xf numFmtId="0" fontId="21" fillId="0" borderId="8" xfId="96" applyFont="1" applyFill="1" applyBorder="1" applyAlignment="1">
      <alignment vertical="center"/>
      <protection/>
    </xf>
    <xf numFmtId="0" fontId="52" fillId="8" borderId="4" xfId="0" applyFont="1" applyFill="1" applyBorder="1" applyAlignment="1">
      <alignment horizontal="left" vertical="center" wrapText="1"/>
    </xf>
    <xf numFmtId="0" fontId="26" fillId="0" borderId="12" xfId="96" applyFont="1" applyFill="1" applyBorder="1" applyAlignment="1">
      <alignment horizontal="left"/>
      <protection/>
    </xf>
    <xf numFmtId="0" fontId="10" fillId="0" borderId="12" xfId="96" applyFont="1" applyFill="1" applyBorder="1" applyAlignment="1">
      <alignment vertical="center" wrapText="1"/>
      <protection/>
    </xf>
    <xf numFmtId="0" fontId="52" fillId="0" borderId="0" xfId="0" applyFont="1" applyBorder="1" applyAlignment="1">
      <alignment vertical="center" wrapText="1"/>
    </xf>
    <xf numFmtId="0" fontId="21" fillId="0" borderId="6" xfId="96" applyFont="1" applyBorder="1" applyAlignment="1">
      <alignment horizontal="center"/>
      <protection/>
    </xf>
    <xf numFmtId="0" fontId="47" fillId="4" borderId="16" xfId="0" applyFont="1" applyFill="1" applyBorder="1" applyAlignment="1">
      <alignment horizontal="center" vertical="center" wrapText="1"/>
    </xf>
    <xf numFmtId="0" fontId="26" fillId="0" borderId="0" xfId="96" applyFont="1" applyAlignment="1">
      <alignment vertical="center"/>
      <protection/>
    </xf>
    <xf numFmtId="0" fontId="51" fillId="5" borderId="14" xfId="96" applyFont="1" applyFill="1" applyBorder="1" applyAlignment="1">
      <alignment vertical="center"/>
      <protection/>
    </xf>
    <xf numFmtId="0" fontId="26" fillId="0" borderId="24" xfId="96" applyFont="1" applyFill="1" applyBorder="1">
      <alignment/>
      <protection/>
    </xf>
    <xf numFmtId="0" fontId="26" fillId="0" borderId="25" xfId="96" applyFont="1" applyBorder="1" applyAlignment="1">
      <alignment horizontal="center" vertical="center"/>
      <protection/>
    </xf>
    <xf numFmtId="165" fontId="26" fillId="0" borderId="25" xfId="97" applyNumberFormat="1" applyFont="1" applyBorder="1" applyAlignment="1">
      <alignment horizontal="center" wrapText="1"/>
    </xf>
    <xf numFmtId="165" fontId="26" fillId="0" borderId="26" xfId="96" applyNumberFormat="1" applyFont="1" applyBorder="1" applyAlignment="1">
      <alignment horizontal="center" vertical="center"/>
      <protection/>
    </xf>
    <xf numFmtId="0" fontId="53" fillId="4" borderId="15" xfId="96" applyFont="1" applyFill="1" applyBorder="1" applyAlignment="1">
      <alignment vertical="center"/>
      <protection/>
    </xf>
    <xf numFmtId="0" fontId="53" fillId="4" borderId="27" xfId="96" applyFont="1" applyFill="1" applyBorder="1" applyAlignment="1">
      <alignment vertical="center"/>
      <protection/>
    </xf>
    <xf numFmtId="0" fontId="53" fillId="4" borderId="16" xfId="96" applyFont="1" applyFill="1" applyBorder="1" applyAlignment="1">
      <alignment horizontal="center" vertical="center"/>
      <protection/>
    </xf>
    <xf numFmtId="165" fontId="53" fillId="4" borderId="16" xfId="97" applyNumberFormat="1" applyFont="1" applyFill="1" applyBorder="1" applyAlignment="1">
      <alignment horizontal="center" vertical="center" wrapText="1"/>
    </xf>
    <xf numFmtId="165" fontId="53" fillId="4" borderId="18" xfId="96" applyNumberFormat="1" applyFont="1" applyFill="1" applyBorder="1" applyAlignment="1">
      <alignment horizontal="center" vertical="center"/>
      <protection/>
    </xf>
    <xf numFmtId="164" fontId="21" fillId="9" borderId="11" xfId="96" applyNumberFormat="1" applyFont="1" applyFill="1" applyBorder="1" applyAlignment="1">
      <alignment horizontal="right" vertical="center"/>
      <protection/>
    </xf>
    <xf numFmtId="164" fontId="21" fillId="9" borderId="11" xfId="96" applyNumberFormat="1" applyFont="1" applyFill="1" applyBorder="1" applyAlignment="1">
      <alignment vertical="center"/>
      <protection/>
    </xf>
    <xf numFmtId="49" fontId="50" fillId="0" borderId="16" xfId="102" applyNumberFormat="1" applyFont="1" applyBorder="1" applyAlignment="1">
      <alignment vertical="top" wrapText="1"/>
      <protection/>
    </xf>
    <xf numFmtId="49" fontId="46" fillId="0" borderId="5" xfId="102" applyNumberFormat="1" applyFont="1" applyBorder="1" applyAlignment="1">
      <alignment vertical="top" wrapText="1"/>
      <protection/>
    </xf>
    <xf numFmtId="49" fontId="46" fillId="10" borderId="28" xfId="102" applyNumberFormat="1" applyFont="1" applyFill="1" applyBorder="1" applyAlignment="1" applyProtection="1">
      <alignment horizontal="center" vertical="center" wrapText="1"/>
      <protection locked="0"/>
    </xf>
    <xf numFmtId="49" fontId="46" fillId="10" borderId="7" xfId="102" applyNumberFormat="1" applyFont="1" applyFill="1" applyBorder="1" applyAlignment="1" applyProtection="1">
      <alignment vertical="top" wrapText="1"/>
      <protection locked="0"/>
    </xf>
    <xf numFmtId="49" fontId="46" fillId="10" borderId="29" xfId="102" applyNumberFormat="1" applyFont="1" applyFill="1" applyBorder="1" applyAlignment="1" applyProtection="1">
      <alignment horizontal="center" vertical="center" wrapText="1"/>
      <protection locked="0"/>
    </xf>
    <xf numFmtId="49" fontId="46" fillId="10" borderId="11" xfId="102" applyNumberFormat="1" applyFont="1" applyFill="1" applyBorder="1" applyAlignment="1" applyProtection="1">
      <alignment vertical="top" wrapText="1"/>
      <protection locked="0"/>
    </xf>
    <xf numFmtId="49" fontId="46" fillId="10" borderId="30" xfId="102" applyNumberFormat="1" applyFont="1" applyFill="1" applyBorder="1" applyAlignment="1" applyProtection="1">
      <alignment horizontal="center" vertical="center" wrapText="1"/>
      <protection locked="0"/>
    </xf>
    <xf numFmtId="49" fontId="46" fillId="10" borderId="31" xfId="102" applyNumberFormat="1" applyFont="1" applyFill="1" applyBorder="1" applyAlignment="1" applyProtection="1">
      <alignment vertical="top" wrapText="1"/>
      <protection locked="0"/>
    </xf>
    <xf numFmtId="49" fontId="50" fillId="10" borderId="17" xfId="102" applyNumberFormat="1" applyFont="1" applyFill="1" applyBorder="1" applyAlignment="1" applyProtection="1">
      <alignment horizontal="center" vertical="center" wrapText="1"/>
      <protection locked="0"/>
    </xf>
    <xf numFmtId="49" fontId="46" fillId="10" borderId="18" xfId="102" applyNumberFormat="1" applyFont="1" applyFill="1" applyBorder="1" applyAlignment="1" applyProtection="1">
      <alignment vertical="top" wrapText="1"/>
      <protection locked="0"/>
    </xf>
    <xf numFmtId="49" fontId="46" fillId="10" borderId="17" xfId="102" applyNumberFormat="1" applyFont="1" applyFill="1" applyBorder="1" applyAlignment="1" applyProtection="1">
      <alignment horizontal="center" vertical="center" wrapText="1"/>
      <protection locked="0"/>
    </xf>
    <xf numFmtId="0" fontId="44" fillId="10" borderId="29" xfId="102" applyFont="1" applyFill="1" applyBorder="1" applyAlignment="1" applyProtection="1">
      <alignment horizontal="left" vertical="center" wrapText="1"/>
      <protection locked="0"/>
    </xf>
    <xf numFmtId="0" fontId="44" fillId="10" borderId="2" xfId="102" applyFont="1" applyFill="1" applyBorder="1" applyAlignment="1" applyProtection="1">
      <alignment horizontal="center" vertical="center" wrapText="1"/>
      <protection locked="0"/>
    </xf>
    <xf numFmtId="0" fontId="44" fillId="10" borderId="32" xfId="102" applyFont="1" applyFill="1" applyBorder="1" applyAlignment="1" applyProtection="1">
      <alignment horizontal="left" vertical="center" wrapText="1"/>
      <protection locked="0"/>
    </xf>
    <xf numFmtId="0" fontId="21" fillId="9" borderId="4" xfId="96" applyFont="1" applyFill="1" applyBorder="1" applyAlignment="1" applyProtection="1">
      <alignment horizontal="center" vertical="center"/>
      <protection locked="0"/>
    </xf>
    <xf numFmtId="164" fontId="21" fillId="9" borderId="4" xfId="96" applyNumberFormat="1" applyFont="1" applyFill="1" applyBorder="1" applyAlignment="1" applyProtection="1">
      <alignment vertical="center"/>
      <protection locked="0"/>
    </xf>
    <xf numFmtId="0" fontId="35" fillId="7" borderId="33" xfId="96" applyFont="1" applyFill="1" applyBorder="1" applyAlignment="1">
      <alignment horizontal="center" vertical="center"/>
      <protection/>
    </xf>
    <xf numFmtId="0" fontId="35" fillId="7" borderId="34" xfId="96" applyFont="1" applyFill="1" applyBorder="1" applyAlignment="1">
      <alignment horizontal="center" vertical="center"/>
      <protection/>
    </xf>
    <xf numFmtId="0" fontId="35" fillId="7" borderId="35" xfId="96" applyFont="1" applyFill="1" applyBorder="1" applyAlignment="1">
      <alignment horizontal="center" vertical="center"/>
      <protection/>
    </xf>
    <xf numFmtId="0" fontId="35" fillId="7" borderId="36" xfId="96" applyFont="1" applyFill="1" applyBorder="1" applyAlignment="1">
      <alignment horizontal="center" vertical="center"/>
      <protection/>
    </xf>
    <xf numFmtId="0" fontId="35" fillId="7" borderId="3" xfId="96" applyFont="1" applyFill="1" applyBorder="1" applyAlignment="1">
      <alignment horizontal="center" vertical="center"/>
      <protection/>
    </xf>
    <xf numFmtId="0" fontId="35" fillId="7" borderId="37" xfId="96" applyFont="1" applyFill="1" applyBorder="1" applyAlignment="1">
      <alignment horizontal="center" vertical="center"/>
      <protection/>
    </xf>
    <xf numFmtId="0" fontId="36" fillId="7" borderId="22" xfId="96" applyFont="1" applyFill="1" applyBorder="1" applyAlignment="1">
      <alignment horizontal="center" vertical="center"/>
      <protection/>
    </xf>
    <xf numFmtId="0" fontId="37" fillId="7" borderId="1" xfId="96" applyFont="1" applyFill="1" applyBorder="1" applyAlignment="1">
      <alignment horizontal="center" vertical="center"/>
      <protection/>
    </xf>
    <xf numFmtId="0" fontId="37" fillId="7" borderId="23" xfId="96" applyFont="1" applyFill="1" applyBorder="1" applyAlignment="1">
      <alignment horizontal="center" vertical="center"/>
      <protection/>
    </xf>
    <xf numFmtId="0" fontId="52" fillId="0" borderId="29" xfId="0" applyFont="1" applyBorder="1" applyAlignment="1">
      <alignment horizontal="left" vertical="center" wrapText="1"/>
    </xf>
    <xf numFmtId="0" fontId="52" fillId="0" borderId="2" xfId="0" applyFont="1" applyBorder="1" applyAlignment="1">
      <alignment horizontal="left" vertical="center" wrapText="1"/>
    </xf>
    <xf numFmtId="0" fontId="52" fillId="0" borderId="12" xfId="0" applyFont="1" applyBorder="1" applyAlignment="1">
      <alignment horizontal="left" vertical="center" wrapText="1"/>
    </xf>
    <xf numFmtId="0" fontId="40" fillId="4" borderId="0" xfId="0" applyFont="1" applyFill="1" applyAlignment="1">
      <alignment horizontal="center" wrapText="1"/>
    </xf>
    <xf numFmtId="0" fontId="42" fillId="10" borderId="0" xfId="0" applyFont="1" applyFill="1" applyAlignment="1">
      <alignment horizontal="center" vertical="center"/>
    </xf>
    <xf numFmtId="0" fontId="44" fillId="10" borderId="28" xfId="102" applyFont="1" applyFill="1" applyBorder="1" applyAlignment="1" applyProtection="1">
      <alignment horizontal="left" vertical="center" wrapText="1"/>
      <protection locked="0"/>
    </xf>
    <xf numFmtId="0" fontId="44" fillId="10" borderId="38" xfId="102" applyFont="1" applyFill="1" applyBorder="1" applyAlignment="1" applyProtection="1">
      <alignment horizontal="left" vertical="center" wrapText="1"/>
      <protection locked="0"/>
    </xf>
    <xf numFmtId="0" fontId="44" fillId="10" borderId="39" xfId="102" applyFont="1" applyFill="1" applyBorder="1" applyAlignment="1" applyProtection="1">
      <alignment horizontal="left" vertical="center" wrapText="1"/>
      <protection locked="0"/>
    </xf>
  </cellXfs>
  <cellStyles count="90">
    <cellStyle name="Normal" xfId="0"/>
    <cellStyle name="Percent" xfId="15"/>
    <cellStyle name="Currency" xfId="16"/>
    <cellStyle name="Currency [0]" xfId="17"/>
    <cellStyle name="Comma" xfId="18"/>
    <cellStyle name="Comma [0]" xfId="19"/>
    <cellStyle name="normální 2" xfId="20"/>
    <cellStyle name="normální 3" xfId="21"/>
    <cellStyle name="procent 2" xfId="22"/>
    <cellStyle name="měny 2" xfId="23"/>
    <cellStyle name="Calc Currency (0)" xfId="24"/>
    <cellStyle name="Calc Currency (2)" xfId="25"/>
    <cellStyle name="Calc Percent (0)" xfId="26"/>
    <cellStyle name="Calc Percent (1)" xfId="27"/>
    <cellStyle name="Calc Percent (2)" xfId="28"/>
    <cellStyle name="Calc Units (0)" xfId="29"/>
    <cellStyle name="Calc Units (1)" xfId="30"/>
    <cellStyle name="Calc Units (2)" xfId="31"/>
    <cellStyle name="cárky [0]_laroux" xfId="32"/>
    <cellStyle name="cárky_laroux" xfId="33"/>
    <cellStyle name="Cena" xfId="34"/>
    <cellStyle name="Comma [0]_#6 Temps &amp; Contractors" xfId="35"/>
    <cellStyle name="Comma [00]" xfId="36"/>
    <cellStyle name="Comma_#6 Temps &amp; Contractors" xfId="37"/>
    <cellStyle name="Currency [0]_#6 Temps &amp; Contractors" xfId="38"/>
    <cellStyle name="Currency [00]" xfId="39"/>
    <cellStyle name="Currency_#6 Temps &amp; Contractors" xfId="40"/>
    <cellStyle name="Currency0" xfId="41"/>
    <cellStyle name="Date Short" xfId="42"/>
    <cellStyle name="Discount" xfId="43"/>
    <cellStyle name="eárky [0]_laroux" xfId="44"/>
    <cellStyle name="eárky_laroux" xfId="45"/>
    <cellStyle name="Empty" xfId="46"/>
    <cellStyle name="Enter Currency (0)" xfId="47"/>
    <cellStyle name="Enter Currency (2)" xfId="48"/>
    <cellStyle name="Enter Units (0)" xfId="49"/>
    <cellStyle name="Enter Units (1)" xfId="50"/>
    <cellStyle name="Enter Units (2)" xfId="51"/>
    <cellStyle name="Grey" xfId="52"/>
    <cellStyle name="Header1" xfId="53"/>
    <cellStyle name="Header2" xfId="54"/>
    <cellStyle name="HPproduct" xfId="55"/>
    <cellStyle name="Hyperlink" xfId="56"/>
    <cellStyle name="Input [yellow]" xfId="57"/>
    <cellStyle name="Link Currency (0)" xfId="58"/>
    <cellStyle name="Link Currency (2)" xfId="59"/>
    <cellStyle name="Link Units (0)" xfId="60"/>
    <cellStyle name="Link Units (1)" xfId="61"/>
    <cellStyle name="Link Units (2)" xfId="62"/>
    <cellStyle name="List Price" xfId="63"/>
    <cellStyle name="Malý nadpis" xfId="64"/>
    <cellStyle name="meny_laroux" xfId="65"/>
    <cellStyle name="miny_laroux" xfId="66"/>
    <cellStyle name="Normal - Style1" xfId="67"/>
    <cellStyle name="Normal_# 41-Market &amp;Trends" xfId="68"/>
    <cellStyle name="P/N" xfId="69"/>
    <cellStyle name="Percent_HP" xfId="70"/>
    <cellStyle name="Popis" xfId="71"/>
    <cellStyle name="Styl 1" xfId="72"/>
    <cellStyle name="Velký nadpis" xfId="73"/>
    <cellStyle name="Záhlaví" xfId="74"/>
    <cellStyle name="normální 4" xfId="75"/>
    <cellStyle name="měny 3" xfId="76"/>
    <cellStyle name="Měna 2" xfId="77"/>
    <cellStyle name="normální 2 2" xfId="78"/>
    <cellStyle name="Hypertextový odkaz 2" xfId="79"/>
    <cellStyle name="Normální 10" xfId="80"/>
    <cellStyle name="Normální 11" xfId="81"/>
    <cellStyle name="normální 12" xfId="82"/>
    <cellStyle name="normální 13" xfId="83"/>
    <cellStyle name="normální 2 3" xfId="84"/>
    <cellStyle name="normální 2 4" xfId="85"/>
    <cellStyle name="normální 2 5" xfId="86"/>
    <cellStyle name="Normální 5" xfId="87"/>
    <cellStyle name="Normální 6" xfId="88"/>
    <cellStyle name="Normální 7" xfId="89"/>
    <cellStyle name="Normální 8" xfId="90"/>
    <cellStyle name="Normální 9" xfId="91"/>
    <cellStyle name="Hypertextový odkaz 3" xfId="92"/>
    <cellStyle name="Měna 3" xfId="93"/>
    <cellStyle name="normální 14" xfId="94"/>
    <cellStyle name="měny 4" xfId="95"/>
    <cellStyle name="normální 15" xfId="96"/>
    <cellStyle name="měny 5" xfId="97"/>
    <cellStyle name="normální_Napajedla 1.ZŠ Tech.spec" xfId="98"/>
    <cellStyle name="Normální 4 2" xfId="99"/>
    <cellStyle name="Normální 2 2 2" xfId="100"/>
    <cellStyle name="normální 12 2" xfId="101"/>
    <cellStyle name="Normální_List1" xfId="102"/>
    <cellStyle name="Hypertextový odkaz_List1"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353;%20Svoboda\Documents\Firemn&#237;\NABIDKY\&#352;KOLY\Z&#193;KLADN&#205;%20&#352;KOLY%20a%20M&#352;\Z&#352;%20C&#237;rkevn&#237;%20Vesel&#237;\2016\IROP\kalkulace_ZSVE001_(PC%20sestavy%20a%20wif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ový list"/>
      <sheetName val="rozpis prací a dopravy"/>
    </sheetNames>
    <sheetDataSet>
      <sheetData sheetId="0" refreshError="1"/>
      <sheetData sheetId="1">
        <row r="3">
          <cell r="J3">
            <v>1</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K85"/>
  <sheetViews>
    <sheetView tabSelected="1" zoomScale="90" zoomScaleNormal="90" workbookViewId="0" topLeftCell="A1">
      <selection activeCell="F10" sqref="F10"/>
    </sheetView>
  </sheetViews>
  <sheetFormatPr defaultColWidth="11.00390625" defaultRowHeight="15"/>
  <cols>
    <col min="1" max="1" width="1.28515625" style="1" customWidth="1"/>
    <col min="2" max="2" width="45.421875" style="1" customWidth="1"/>
    <col min="3" max="3" width="66.140625" style="1" customWidth="1"/>
    <col min="4" max="4" width="4.8515625" style="2" bestFit="1" customWidth="1"/>
    <col min="5" max="5" width="6.7109375" style="2" customWidth="1"/>
    <col min="6" max="6" width="12.7109375" style="3" customWidth="1"/>
    <col min="7" max="7" width="16.7109375" style="4" customWidth="1"/>
    <col min="8" max="8" width="13.57421875" style="1" customWidth="1"/>
    <col min="9" max="257" width="11.00390625" style="1" customWidth="1"/>
    <col min="258" max="258" width="1.28515625" style="1" customWidth="1"/>
    <col min="259" max="259" width="61.00390625" style="1" customWidth="1"/>
    <col min="260" max="260" width="55.8515625" style="1" customWidth="1"/>
    <col min="261" max="261" width="4.8515625" style="1" bestFit="1" customWidth="1"/>
    <col min="262" max="262" width="12.7109375" style="1" customWidth="1"/>
    <col min="263" max="263" width="19.7109375" style="1" customWidth="1"/>
    <col min="264" max="264" width="13.57421875" style="1" customWidth="1"/>
    <col min="265" max="513" width="11.00390625" style="1" customWidth="1"/>
    <col min="514" max="514" width="1.28515625" style="1" customWidth="1"/>
    <col min="515" max="515" width="61.00390625" style="1" customWidth="1"/>
    <col min="516" max="516" width="55.8515625" style="1" customWidth="1"/>
    <col min="517" max="517" width="4.8515625" style="1" bestFit="1" customWidth="1"/>
    <col min="518" max="518" width="12.7109375" style="1" customWidth="1"/>
    <col min="519" max="519" width="19.7109375" style="1" customWidth="1"/>
    <col min="520" max="520" width="13.57421875" style="1" customWidth="1"/>
    <col min="521" max="769" width="11.00390625" style="1" customWidth="1"/>
    <col min="770" max="770" width="1.28515625" style="1" customWidth="1"/>
    <col min="771" max="771" width="61.00390625" style="1" customWidth="1"/>
    <col min="772" max="772" width="55.8515625" style="1" customWidth="1"/>
    <col min="773" max="773" width="4.8515625" style="1" bestFit="1" customWidth="1"/>
    <col min="774" max="774" width="12.7109375" style="1" customWidth="1"/>
    <col min="775" max="775" width="19.7109375" style="1" customWidth="1"/>
    <col min="776" max="776" width="13.57421875" style="1" customWidth="1"/>
    <col min="777" max="1025" width="11.00390625" style="1" customWidth="1"/>
    <col min="1026" max="1026" width="1.28515625" style="1" customWidth="1"/>
    <col min="1027" max="1027" width="61.00390625" style="1" customWidth="1"/>
    <col min="1028" max="1028" width="55.8515625" style="1" customWidth="1"/>
    <col min="1029" max="1029" width="4.8515625" style="1" bestFit="1" customWidth="1"/>
    <col min="1030" max="1030" width="12.7109375" style="1" customWidth="1"/>
    <col min="1031" max="1031" width="19.7109375" style="1" customWidth="1"/>
    <col min="1032" max="1032" width="13.57421875" style="1" customWidth="1"/>
    <col min="1033" max="1281" width="11.00390625" style="1" customWidth="1"/>
    <col min="1282" max="1282" width="1.28515625" style="1" customWidth="1"/>
    <col min="1283" max="1283" width="61.00390625" style="1" customWidth="1"/>
    <col min="1284" max="1284" width="55.8515625" style="1" customWidth="1"/>
    <col min="1285" max="1285" width="4.8515625" style="1" bestFit="1" customWidth="1"/>
    <col min="1286" max="1286" width="12.7109375" style="1" customWidth="1"/>
    <col min="1287" max="1287" width="19.7109375" style="1" customWidth="1"/>
    <col min="1288" max="1288" width="13.57421875" style="1" customWidth="1"/>
    <col min="1289" max="1537" width="11.00390625" style="1" customWidth="1"/>
    <col min="1538" max="1538" width="1.28515625" style="1" customWidth="1"/>
    <col min="1539" max="1539" width="61.00390625" style="1" customWidth="1"/>
    <col min="1540" max="1540" width="55.8515625" style="1" customWidth="1"/>
    <col min="1541" max="1541" width="4.8515625" style="1" bestFit="1" customWidth="1"/>
    <col min="1542" max="1542" width="12.7109375" style="1" customWidth="1"/>
    <col min="1543" max="1543" width="19.7109375" style="1" customWidth="1"/>
    <col min="1544" max="1544" width="13.57421875" style="1" customWidth="1"/>
    <col min="1545" max="1793" width="11.00390625" style="1" customWidth="1"/>
    <col min="1794" max="1794" width="1.28515625" style="1" customWidth="1"/>
    <col min="1795" max="1795" width="61.00390625" style="1" customWidth="1"/>
    <col min="1796" max="1796" width="55.8515625" style="1" customWidth="1"/>
    <col min="1797" max="1797" width="4.8515625" style="1" bestFit="1" customWidth="1"/>
    <col min="1798" max="1798" width="12.7109375" style="1" customWidth="1"/>
    <col min="1799" max="1799" width="19.7109375" style="1" customWidth="1"/>
    <col min="1800" max="1800" width="13.57421875" style="1" customWidth="1"/>
    <col min="1801" max="2049" width="11.00390625" style="1" customWidth="1"/>
    <col min="2050" max="2050" width="1.28515625" style="1" customWidth="1"/>
    <col min="2051" max="2051" width="61.00390625" style="1" customWidth="1"/>
    <col min="2052" max="2052" width="55.8515625" style="1" customWidth="1"/>
    <col min="2053" max="2053" width="4.8515625" style="1" bestFit="1" customWidth="1"/>
    <col min="2054" max="2054" width="12.7109375" style="1" customWidth="1"/>
    <col min="2055" max="2055" width="19.7109375" style="1" customWidth="1"/>
    <col min="2056" max="2056" width="13.57421875" style="1" customWidth="1"/>
    <col min="2057" max="2305" width="11.00390625" style="1" customWidth="1"/>
    <col min="2306" max="2306" width="1.28515625" style="1" customWidth="1"/>
    <col min="2307" max="2307" width="61.00390625" style="1" customWidth="1"/>
    <col min="2308" max="2308" width="55.8515625" style="1" customWidth="1"/>
    <col min="2309" max="2309" width="4.8515625" style="1" bestFit="1" customWidth="1"/>
    <col min="2310" max="2310" width="12.7109375" style="1" customWidth="1"/>
    <col min="2311" max="2311" width="19.7109375" style="1" customWidth="1"/>
    <col min="2312" max="2312" width="13.57421875" style="1" customWidth="1"/>
    <col min="2313" max="2561" width="11.00390625" style="1" customWidth="1"/>
    <col min="2562" max="2562" width="1.28515625" style="1" customWidth="1"/>
    <col min="2563" max="2563" width="61.00390625" style="1" customWidth="1"/>
    <col min="2564" max="2564" width="55.8515625" style="1" customWidth="1"/>
    <col min="2565" max="2565" width="4.8515625" style="1" bestFit="1" customWidth="1"/>
    <col min="2566" max="2566" width="12.7109375" style="1" customWidth="1"/>
    <col min="2567" max="2567" width="19.7109375" style="1" customWidth="1"/>
    <col min="2568" max="2568" width="13.57421875" style="1" customWidth="1"/>
    <col min="2569" max="2817" width="11.00390625" style="1" customWidth="1"/>
    <col min="2818" max="2818" width="1.28515625" style="1" customWidth="1"/>
    <col min="2819" max="2819" width="61.00390625" style="1" customWidth="1"/>
    <col min="2820" max="2820" width="55.8515625" style="1" customWidth="1"/>
    <col min="2821" max="2821" width="4.8515625" style="1" bestFit="1" customWidth="1"/>
    <col min="2822" max="2822" width="12.7109375" style="1" customWidth="1"/>
    <col min="2823" max="2823" width="19.7109375" style="1" customWidth="1"/>
    <col min="2824" max="2824" width="13.57421875" style="1" customWidth="1"/>
    <col min="2825" max="3073" width="11.00390625" style="1" customWidth="1"/>
    <col min="3074" max="3074" width="1.28515625" style="1" customWidth="1"/>
    <col min="3075" max="3075" width="61.00390625" style="1" customWidth="1"/>
    <col min="3076" max="3076" width="55.8515625" style="1" customWidth="1"/>
    <col min="3077" max="3077" width="4.8515625" style="1" bestFit="1" customWidth="1"/>
    <col min="3078" max="3078" width="12.7109375" style="1" customWidth="1"/>
    <col min="3079" max="3079" width="19.7109375" style="1" customWidth="1"/>
    <col min="3080" max="3080" width="13.57421875" style="1" customWidth="1"/>
    <col min="3081" max="3329" width="11.00390625" style="1" customWidth="1"/>
    <col min="3330" max="3330" width="1.28515625" style="1" customWidth="1"/>
    <col min="3331" max="3331" width="61.00390625" style="1" customWidth="1"/>
    <col min="3332" max="3332" width="55.8515625" style="1" customWidth="1"/>
    <col min="3333" max="3333" width="4.8515625" style="1" bestFit="1" customWidth="1"/>
    <col min="3334" max="3334" width="12.7109375" style="1" customWidth="1"/>
    <col min="3335" max="3335" width="19.7109375" style="1" customWidth="1"/>
    <col min="3336" max="3336" width="13.57421875" style="1" customWidth="1"/>
    <col min="3337" max="3585" width="11.00390625" style="1" customWidth="1"/>
    <col min="3586" max="3586" width="1.28515625" style="1" customWidth="1"/>
    <col min="3587" max="3587" width="61.00390625" style="1" customWidth="1"/>
    <col min="3588" max="3588" width="55.8515625" style="1" customWidth="1"/>
    <col min="3589" max="3589" width="4.8515625" style="1" bestFit="1" customWidth="1"/>
    <col min="3590" max="3590" width="12.7109375" style="1" customWidth="1"/>
    <col min="3591" max="3591" width="19.7109375" style="1" customWidth="1"/>
    <col min="3592" max="3592" width="13.57421875" style="1" customWidth="1"/>
    <col min="3593" max="3841" width="11.00390625" style="1" customWidth="1"/>
    <col min="3842" max="3842" width="1.28515625" style="1" customWidth="1"/>
    <col min="3843" max="3843" width="61.00390625" style="1" customWidth="1"/>
    <col min="3844" max="3844" width="55.8515625" style="1" customWidth="1"/>
    <col min="3845" max="3845" width="4.8515625" style="1" bestFit="1" customWidth="1"/>
    <col min="3846" max="3846" width="12.7109375" style="1" customWidth="1"/>
    <col min="3847" max="3847" width="19.7109375" style="1" customWidth="1"/>
    <col min="3848" max="3848" width="13.57421875" style="1" customWidth="1"/>
    <col min="3849" max="4097" width="11.00390625" style="1" customWidth="1"/>
    <col min="4098" max="4098" width="1.28515625" style="1" customWidth="1"/>
    <col min="4099" max="4099" width="61.00390625" style="1" customWidth="1"/>
    <col min="4100" max="4100" width="55.8515625" style="1" customWidth="1"/>
    <col min="4101" max="4101" width="4.8515625" style="1" bestFit="1" customWidth="1"/>
    <col min="4102" max="4102" width="12.7109375" style="1" customWidth="1"/>
    <col min="4103" max="4103" width="19.7109375" style="1" customWidth="1"/>
    <col min="4104" max="4104" width="13.57421875" style="1" customWidth="1"/>
    <col min="4105" max="4353" width="11.00390625" style="1" customWidth="1"/>
    <col min="4354" max="4354" width="1.28515625" style="1" customWidth="1"/>
    <col min="4355" max="4355" width="61.00390625" style="1" customWidth="1"/>
    <col min="4356" max="4356" width="55.8515625" style="1" customWidth="1"/>
    <col min="4357" max="4357" width="4.8515625" style="1" bestFit="1" customWidth="1"/>
    <col min="4358" max="4358" width="12.7109375" style="1" customWidth="1"/>
    <col min="4359" max="4359" width="19.7109375" style="1" customWidth="1"/>
    <col min="4360" max="4360" width="13.57421875" style="1" customWidth="1"/>
    <col min="4361" max="4609" width="11.00390625" style="1" customWidth="1"/>
    <col min="4610" max="4610" width="1.28515625" style="1" customWidth="1"/>
    <col min="4611" max="4611" width="61.00390625" style="1" customWidth="1"/>
    <col min="4612" max="4612" width="55.8515625" style="1" customWidth="1"/>
    <col min="4613" max="4613" width="4.8515625" style="1" bestFit="1" customWidth="1"/>
    <col min="4614" max="4614" width="12.7109375" style="1" customWidth="1"/>
    <col min="4615" max="4615" width="19.7109375" style="1" customWidth="1"/>
    <col min="4616" max="4616" width="13.57421875" style="1" customWidth="1"/>
    <col min="4617" max="4865" width="11.00390625" style="1" customWidth="1"/>
    <col min="4866" max="4866" width="1.28515625" style="1" customWidth="1"/>
    <col min="4867" max="4867" width="61.00390625" style="1" customWidth="1"/>
    <col min="4868" max="4868" width="55.8515625" style="1" customWidth="1"/>
    <col min="4869" max="4869" width="4.8515625" style="1" bestFit="1" customWidth="1"/>
    <col min="4870" max="4870" width="12.7109375" style="1" customWidth="1"/>
    <col min="4871" max="4871" width="19.7109375" style="1" customWidth="1"/>
    <col min="4872" max="4872" width="13.57421875" style="1" customWidth="1"/>
    <col min="4873" max="5121" width="11.00390625" style="1" customWidth="1"/>
    <col min="5122" max="5122" width="1.28515625" style="1" customWidth="1"/>
    <col min="5123" max="5123" width="61.00390625" style="1" customWidth="1"/>
    <col min="5124" max="5124" width="55.8515625" style="1" customWidth="1"/>
    <col min="5125" max="5125" width="4.8515625" style="1" bestFit="1" customWidth="1"/>
    <col min="5126" max="5126" width="12.7109375" style="1" customWidth="1"/>
    <col min="5127" max="5127" width="19.7109375" style="1" customWidth="1"/>
    <col min="5128" max="5128" width="13.57421875" style="1" customWidth="1"/>
    <col min="5129" max="5377" width="11.00390625" style="1" customWidth="1"/>
    <col min="5378" max="5378" width="1.28515625" style="1" customWidth="1"/>
    <col min="5379" max="5379" width="61.00390625" style="1" customWidth="1"/>
    <col min="5380" max="5380" width="55.8515625" style="1" customWidth="1"/>
    <col min="5381" max="5381" width="4.8515625" style="1" bestFit="1" customWidth="1"/>
    <col min="5382" max="5382" width="12.7109375" style="1" customWidth="1"/>
    <col min="5383" max="5383" width="19.7109375" style="1" customWidth="1"/>
    <col min="5384" max="5384" width="13.57421875" style="1" customWidth="1"/>
    <col min="5385" max="5633" width="11.00390625" style="1" customWidth="1"/>
    <col min="5634" max="5634" width="1.28515625" style="1" customWidth="1"/>
    <col min="5635" max="5635" width="61.00390625" style="1" customWidth="1"/>
    <col min="5636" max="5636" width="55.8515625" style="1" customWidth="1"/>
    <col min="5637" max="5637" width="4.8515625" style="1" bestFit="1" customWidth="1"/>
    <col min="5638" max="5638" width="12.7109375" style="1" customWidth="1"/>
    <col min="5639" max="5639" width="19.7109375" style="1" customWidth="1"/>
    <col min="5640" max="5640" width="13.57421875" style="1" customWidth="1"/>
    <col min="5641" max="5889" width="11.00390625" style="1" customWidth="1"/>
    <col min="5890" max="5890" width="1.28515625" style="1" customWidth="1"/>
    <col min="5891" max="5891" width="61.00390625" style="1" customWidth="1"/>
    <col min="5892" max="5892" width="55.8515625" style="1" customWidth="1"/>
    <col min="5893" max="5893" width="4.8515625" style="1" bestFit="1" customWidth="1"/>
    <col min="5894" max="5894" width="12.7109375" style="1" customWidth="1"/>
    <col min="5895" max="5895" width="19.7109375" style="1" customWidth="1"/>
    <col min="5896" max="5896" width="13.57421875" style="1" customWidth="1"/>
    <col min="5897" max="6145" width="11.00390625" style="1" customWidth="1"/>
    <col min="6146" max="6146" width="1.28515625" style="1" customWidth="1"/>
    <col min="6147" max="6147" width="61.00390625" style="1" customWidth="1"/>
    <col min="6148" max="6148" width="55.8515625" style="1" customWidth="1"/>
    <col min="6149" max="6149" width="4.8515625" style="1" bestFit="1" customWidth="1"/>
    <col min="6150" max="6150" width="12.7109375" style="1" customWidth="1"/>
    <col min="6151" max="6151" width="19.7109375" style="1" customWidth="1"/>
    <col min="6152" max="6152" width="13.57421875" style="1" customWidth="1"/>
    <col min="6153" max="6401" width="11.00390625" style="1" customWidth="1"/>
    <col min="6402" max="6402" width="1.28515625" style="1" customWidth="1"/>
    <col min="6403" max="6403" width="61.00390625" style="1" customWidth="1"/>
    <col min="6404" max="6404" width="55.8515625" style="1" customWidth="1"/>
    <col min="6405" max="6405" width="4.8515625" style="1" bestFit="1" customWidth="1"/>
    <col min="6406" max="6406" width="12.7109375" style="1" customWidth="1"/>
    <col min="6407" max="6407" width="19.7109375" style="1" customWidth="1"/>
    <col min="6408" max="6408" width="13.57421875" style="1" customWidth="1"/>
    <col min="6409" max="6657" width="11.00390625" style="1" customWidth="1"/>
    <col min="6658" max="6658" width="1.28515625" style="1" customWidth="1"/>
    <col min="6659" max="6659" width="61.00390625" style="1" customWidth="1"/>
    <col min="6660" max="6660" width="55.8515625" style="1" customWidth="1"/>
    <col min="6661" max="6661" width="4.8515625" style="1" bestFit="1" customWidth="1"/>
    <col min="6662" max="6662" width="12.7109375" style="1" customWidth="1"/>
    <col min="6663" max="6663" width="19.7109375" style="1" customWidth="1"/>
    <col min="6664" max="6664" width="13.57421875" style="1" customWidth="1"/>
    <col min="6665" max="6913" width="11.00390625" style="1" customWidth="1"/>
    <col min="6914" max="6914" width="1.28515625" style="1" customWidth="1"/>
    <col min="6915" max="6915" width="61.00390625" style="1" customWidth="1"/>
    <col min="6916" max="6916" width="55.8515625" style="1" customWidth="1"/>
    <col min="6917" max="6917" width="4.8515625" style="1" bestFit="1" customWidth="1"/>
    <col min="6918" max="6918" width="12.7109375" style="1" customWidth="1"/>
    <col min="6919" max="6919" width="19.7109375" style="1" customWidth="1"/>
    <col min="6920" max="6920" width="13.57421875" style="1" customWidth="1"/>
    <col min="6921" max="7169" width="11.00390625" style="1" customWidth="1"/>
    <col min="7170" max="7170" width="1.28515625" style="1" customWidth="1"/>
    <col min="7171" max="7171" width="61.00390625" style="1" customWidth="1"/>
    <col min="7172" max="7172" width="55.8515625" style="1" customWidth="1"/>
    <col min="7173" max="7173" width="4.8515625" style="1" bestFit="1" customWidth="1"/>
    <col min="7174" max="7174" width="12.7109375" style="1" customWidth="1"/>
    <col min="7175" max="7175" width="19.7109375" style="1" customWidth="1"/>
    <col min="7176" max="7176" width="13.57421875" style="1" customWidth="1"/>
    <col min="7177" max="7425" width="11.00390625" style="1" customWidth="1"/>
    <col min="7426" max="7426" width="1.28515625" style="1" customWidth="1"/>
    <col min="7427" max="7427" width="61.00390625" style="1" customWidth="1"/>
    <col min="7428" max="7428" width="55.8515625" style="1" customWidth="1"/>
    <col min="7429" max="7429" width="4.8515625" style="1" bestFit="1" customWidth="1"/>
    <col min="7430" max="7430" width="12.7109375" style="1" customWidth="1"/>
    <col min="7431" max="7431" width="19.7109375" style="1" customWidth="1"/>
    <col min="7432" max="7432" width="13.57421875" style="1" customWidth="1"/>
    <col min="7433" max="7681" width="11.00390625" style="1" customWidth="1"/>
    <col min="7682" max="7682" width="1.28515625" style="1" customWidth="1"/>
    <col min="7683" max="7683" width="61.00390625" style="1" customWidth="1"/>
    <col min="7684" max="7684" width="55.8515625" style="1" customWidth="1"/>
    <col min="7685" max="7685" width="4.8515625" style="1" bestFit="1" customWidth="1"/>
    <col min="7686" max="7686" width="12.7109375" style="1" customWidth="1"/>
    <col min="7687" max="7687" width="19.7109375" style="1" customWidth="1"/>
    <col min="7688" max="7688" width="13.57421875" style="1" customWidth="1"/>
    <col min="7689" max="7937" width="11.00390625" style="1" customWidth="1"/>
    <col min="7938" max="7938" width="1.28515625" style="1" customWidth="1"/>
    <col min="7939" max="7939" width="61.00390625" style="1" customWidth="1"/>
    <col min="7940" max="7940" width="55.8515625" style="1" customWidth="1"/>
    <col min="7941" max="7941" width="4.8515625" style="1" bestFit="1" customWidth="1"/>
    <col min="7942" max="7942" width="12.7109375" style="1" customWidth="1"/>
    <col min="7943" max="7943" width="19.7109375" style="1" customWidth="1"/>
    <col min="7944" max="7944" width="13.57421875" style="1" customWidth="1"/>
    <col min="7945" max="8193" width="11.00390625" style="1" customWidth="1"/>
    <col min="8194" max="8194" width="1.28515625" style="1" customWidth="1"/>
    <col min="8195" max="8195" width="61.00390625" style="1" customWidth="1"/>
    <col min="8196" max="8196" width="55.8515625" style="1" customWidth="1"/>
    <col min="8197" max="8197" width="4.8515625" style="1" bestFit="1" customWidth="1"/>
    <col min="8198" max="8198" width="12.7109375" style="1" customWidth="1"/>
    <col min="8199" max="8199" width="19.7109375" style="1" customWidth="1"/>
    <col min="8200" max="8200" width="13.57421875" style="1" customWidth="1"/>
    <col min="8201" max="8449" width="11.00390625" style="1" customWidth="1"/>
    <col min="8450" max="8450" width="1.28515625" style="1" customWidth="1"/>
    <col min="8451" max="8451" width="61.00390625" style="1" customWidth="1"/>
    <col min="8452" max="8452" width="55.8515625" style="1" customWidth="1"/>
    <col min="8453" max="8453" width="4.8515625" style="1" bestFit="1" customWidth="1"/>
    <col min="8454" max="8454" width="12.7109375" style="1" customWidth="1"/>
    <col min="8455" max="8455" width="19.7109375" style="1" customWidth="1"/>
    <col min="8456" max="8456" width="13.57421875" style="1" customWidth="1"/>
    <col min="8457" max="8705" width="11.00390625" style="1" customWidth="1"/>
    <col min="8706" max="8706" width="1.28515625" style="1" customWidth="1"/>
    <col min="8707" max="8707" width="61.00390625" style="1" customWidth="1"/>
    <col min="8708" max="8708" width="55.8515625" style="1" customWidth="1"/>
    <col min="8709" max="8709" width="4.8515625" style="1" bestFit="1" customWidth="1"/>
    <col min="8710" max="8710" width="12.7109375" style="1" customWidth="1"/>
    <col min="8711" max="8711" width="19.7109375" style="1" customWidth="1"/>
    <col min="8712" max="8712" width="13.57421875" style="1" customWidth="1"/>
    <col min="8713" max="8961" width="11.00390625" style="1" customWidth="1"/>
    <col min="8962" max="8962" width="1.28515625" style="1" customWidth="1"/>
    <col min="8963" max="8963" width="61.00390625" style="1" customWidth="1"/>
    <col min="8964" max="8964" width="55.8515625" style="1" customWidth="1"/>
    <col min="8965" max="8965" width="4.8515625" style="1" bestFit="1" customWidth="1"/>
    <col min="8966" max="8966" width="12.7109375" style="1" customWidth="1"/>
    <col min="8967" max="8967" width="19.7109375" style="1" customWidth="1"/>
    <col min="8968" max="8968" width="13.57421875" style="1" customWidth="1"/>
    <col min="8969" max="9217" width="11.00390625" style="1" customWidth="1"/>
    <col min="9218" max="9218" width="1.28515625" style="1" customWidth="1"/>
    <col min="9219" max="9219" width="61.00390625" style="1" customWidth="1"/>
    <col min="9220" max="9220" width="55.8515625" style="1" customWidth="1"/>
    <col min="9221" max="9221" width="4.8515625" style="1" bestFit="1" customWidth="1"/>
    <col min="9222" max="9222" width="12.7109375" style="1" customWidth="1"/>
    <col min="9223" max="9223" width="19.7109375" style="1" customWidth="1"/>
    <col min="9224" max="9224" width="13.57421875" style="1" customWidth="1"/>
    <col min="9225" max="9473" width="11.00390625" style="1" customWidth="1"/>
    <col min="9474" max="9474" width="1.28515625" style="1" customWidth="1"/>
    <col min="9475" max="9475" width="61.00390625" style="1" customWidth="1"/>
    <col min="9476" max="9476" width="55.8515625" style="1" customWidth="1"/>
    <col min="9477" max="9477" width="4.8515625" style="1" bestFit="1" customWidth="1"/>
    <col min="9478" max="9478" width="12.7109375" style="1" customWidth="1"/>
    <col min="9479" max="9479" width="19.7109375" style="1" customWidth="1"/>
    <col min="9480" max="9480" width="13.57421875" style="1" customWidth="1"/>
    <col min="9481" max="9729" width="11.00390625" style="1" customWidth="1"/>
    <col min="9730" max="9730" width="1.28515625" style="1" customWidth="1"/>
    <col min="9731" max="9731" width="61.00390625" style="1" customWidth="1"/>
    <col min="9732" max="9732" width="55.8515625" style="1" customWidth="1"/>
    <col min="9733" max="9733" width="4.8515625" style="1" bestFit="1" customWidth="1"/>
    <col min="9734" max="9734" width="12.7109375" style="1" customWidth="1"/>
    <col min="9735" max="9735" width="19.7109375" style="1" customWidth="1"/>
    <col min="9736" max="9736" width="13.57421875" style="1" customWidth="1"/>
    <col min="9737" max="9985" width="11.00390625" style="1" customWidth="1"/>
    <col min="9986" max="9986" width="1.28515625" style="1" customWidth="1"/>
    <col min="9987" max="9987" width="61.00390625" style="1" customWidth="1"/>
    <col min="9988" max="9988" width="55.8515625" style="1" customWidth="1"/>
    <col min="9989" max="9989" width="4.8515625" style="1" bestFit="1" customWidth="1"/>
    <col min="9990" max="9990" width="12.7109375" style="1" customWidth="1"/>
    <col min="9991" max="9991" width="19.7109375" style="1" customWidth="1"/>
    <col min="9992" max="9992" width="13.57421875" style="1" customWidth="1"/>
    <col min="9993" max="10241" width="11.00390625" style="1" customWidth="1"/>
    <col min="10242" max="10242" width="1.28515625" style="1" customWidth="1"/>
    <col min="10243" max="10243" width="61.00390625" style="1" customWidth="1"/>
    <col min="10244" max="10244" width="55.8515625" style="1" customWidth="1"/>
    <col min="10245" max="10245" width="4.8515625" style="1" bestFit="1" customWidth="1"/>
    <col min="10246" max="10246" width="12.7109375" style="1" customWidth="1"/>
    <col min="10247" max="10247" width="19.7109375" style="1" customWidth="1"/>
    <col min="10248" max="10248" width="13.57421875" style="1" customWidth="1"/>
    <col min="10249" max="10497" width="11.00390625" style="1" customWidth="1"/>
    <col min="10498" max="10498" width="1.28515625" style="1" customWidth="1"/>
    <col min="10499" max="10499" width="61.00390625" style="1" customWidth="1"/>
    <col min="10500" max="10500" width="55.8515625" style="1" customWidth="1"/>
    <col min="10501" max="10501" width="4.8515625" style="1" bestFit="1" customWidth="1"/>
    <col min="10502" max="10502" width="12.7109375" style="1" customWidth="1"/>
    <col min="10503" max="10503" width="19.7109375" style="1" customWidth="1"/>
    <col min="10504" max="10504" width="13.57421875" style="1" customWidth="1"/>
    <col min="10505" max="10753" width="11.00390625" style="1" customWidth="1"/>
    <col min="10754" max="10754" width="1.28515625" style="1" customWidth="1"/>
    <col min="10755" max="10755" width="61.00390625" style="1" customWidth="1"/>
    <col min="10756" max="10756" width="55.8515625" style="1" customWidth="1"/>
    <col min="10757" max="10757" width="4.8515625" style="1" bestFit="1" customWidth="1"/>
    <col min="10758" max="10758" width="12.7109375" style="1" customWidth="1"/>
    <col min="10759" max="10759" width="19.7109375" style="1" customWidth="1"/>
    <col min="10760" max="10760" width="13.57421875" style="1" customWidth="1"/>
    <col min="10761" max="11009" width="11.00390625" style="1" customWidth="1"/>
    <col min="11010" max="11010" width="1.28515625" style="1" customWidth="1"/>
    <col min="11011" max="11011" width="61.00390625" style="1" customWidth="1"/>
    <col min="11012" max="11012" width="55.8515625" style="1" customWidth="1"/>
    <col min="11013" max="11013" width="4.8515625" style="1" bestFit="1" customWidth="1"/>
    <col min="11014" max="11014" width="12.7109375" style="1" customWidth="1"/>
    <col min="11015" max="11015" width="19.7109375" style="1" customWidth="1"/>
    <col min="11016" max="11016" width="13.57421875" style="1" customWidth="1"/>
    <col min="11017" max="11265" width="11.00390625" style="1" customWidth="1"/>
    <col min="11266" max="11266" width="1.28515625" style="1" customWidth="1"/>
    <col min="11267" max="11267" width="61.00390625" style="1" customWidth="1"/>
    <col min="11268" max="11268" width="55.8515625" style="1" customWidth="1"/>
    <col min="11269" max="11269" width="4.8515625" style="1" bestFit="1" customWidth="1"/>
    <col min="11270" max="11270" width="12.7109375" style="1" customWidth="1"/>
    <col min="11271" max="11271" width="19.7109375" style="1" customWidth="1"/>
    <col min="11272" max="11272" width="13.57421875" style="1" customWidth="1"/>
    <col min="11273" max="11521" width="11.00390625" style="1" customWidth="1"/>
    <col min="11522" max="11522" width="1.28515625" style="1" customWidth="1"/>
    <col min="11523" max="11523" width="61.00390625" style="1" customWidth="1"/>
    <col min="11524" max="11524" width="55.8515625" style="1" customWidth="1"/>
    <col min="11525" max="11525" width="4.8515625" style="1" bestFit="1" customWidth="1"/>
    <col min="11526" max="11526" width="12.7109375" style="1" customWidth="1"/>
    <col min="11527" max="11527" width="19.7109375" style="1" customWidth="1"/>
    <col min="11528" max="11528" width="13.57421875" style="1" customWidth="1"/>
    <col min="11529" max="11777" width="11.00390625" style="1" customWidth="1"/>
    <col min="11778" max="11778" width="1.28515625" style="1" customWidth="1"/>
    <col min="11779" max="11779" width="61.00390625" style="1" customWidth="1"/>
    <col min="11780" max="11780" width="55.8515625" style="1" customWidth="1"/>
    <col min="11781" max="11781" width="4.8515625" style="1" bestFit="1" customWidth="1"/>
    <col min="11782" max="11782" width="12.7109375" style="1" customWidth="1"/>
    <col min="11783" max="11783" width="19.7109375" style="1" customWidth="1"/>
    <col min="11784" max="11784" width="13.57421875" style="1" customWidth="1"/>
    <col min="11785" max="12033" width="11.00390625" style="1" customWidth="1"/>
    <col min="12034" max="12034" width="1.28515625" style="1" customWidth="1"/>
    <col min="12035" max="12035" width="61.00390625" style="1" customWidth="1"/>
    <col min="12036" max="12036" width="55.8515625" style="1" customWidth="1"/>
    <col min="12037" max="12037" width="4.8515625" style="1" bestFit="1" customWidth="1"/>
    <col min="12038" max="12038" width="12.7109375" style="1" customWidth="1"/>
    <col min="12039" max="12039" width="19.7109375" style="1" customWidth="1"/>
    <col min="12040" max="12040" width="13.57421875" style="1" customWidth="1"/>
    <col min="12041" max="12289" width="11.00390625" style="1" customWidth="1"/>
    <col min="12290" max="12290" width="1.28515625" style="1" customWidth="1"/>
    <col min="12291" max="12291" width="61.00390625" style="1" customWidth="1"/>
    <col min="12292" max="12292" width="55.8515625" style="1" customWidth="1"/>
    <col min="12293" max="12293" width="4.8515625" style="1" bestFit="1" customWidth="1"/>
    <col min="12294" max="12294" width="12.7109375" style="1" customWidth="1"/>
    <col min="12295" max="12295" width="19.7109375" style="1" customWidth="1"/>
    <col min="12296" max="12296" width="13.57421875" style="1" customWidth="1"/>
    <col min="12297" max="12545" width="11.00390625" style="1" customWidth="1"/>
    <col min="12546" max="12546" width="1.28515625" style="1" customWidth="1"/>
    <col min="12547" max="12547" width="61.00390625" style="1" customWidth="1"/>
    <col min="12548" max="12548" width="55.8515625" style="1" customWidth="1"/>
    <col min="12549" max="12549" width="4.8515625" style="1" bestFit="1" customWidth="1"/>
    <col min="12550" max="12550" width="12.7109375" style="1" customWidth="1"/>
    <col min="12551" max="12551" width="19.7109375" style="1" customWidth="1"/>
    <col min="12552" max="12552" width="13.57421875" style="1" customWidth="1"/>
    <col min="12553" max="12801" width="11.00390625" style="1" customWidth="1"/>
    <col min="12802" max="12802" width="1.28515625" style="1" customWidth="1"/>
    <col min="12803" max="12803" width="61.00390625" style="1" customWidth="1"/>
    <col min="12804" max="12804" width="55.8515625" style="1" customWidth="1"/>
    <col min="12805" max="12805" width="4.8515625" style="1" bestFit="1" customWidth="1"/>
    <col min="12806" max="12806" width="12.7109375" style="1" customWidth="1"/>
    <col min="12807" max="12807" width="19.7109375" style="1" customWidth="1"/>
    <col min="12808" max="12808" width="13.57421875" style="1" customWidth="1"/>
    <col min="12809" max="13057" width="11.00390625" style="1" customWidth="1"/>
    <col min="13058" max="13058" width="1.28515625" style="1" customWidth="1"/>
    <col min="13059" max="13059" width="61.00390625" style="1" customWidth="1"/>
    <col min="13060" max="13060" width="55.8515625" style="1" customWidth="1"/>
    <col min="13061" max="13061" width="4.8515625" style="1" bestFit="1" customWidth="1"/>
    <col min="13062" max="13062" width="12.7109375" style="1" customWidth="1"/>
    <col min="13063" max="13063" width="19.7109375" style="1" customWidth="1"/>
    <col min="13064" max="13064" width="13.57421875" style="1" customWidth="1"/>
    <col min="13065" max="13313" width="11.00390625" style="1" customWidth="1"/>
    <col min="13314" max="13314" width="1.28515625" style="1" customWidth="1"/>
    <col min="13315" max="13315" width="61.00390625" style="1" customWidth="1"/>
    <col min="13316" max="13316" width="55.8515625" style="1" customWidth="1"/>
    <col min="13317" max="13317" width="4.8515625" style="1" bestFit="1" customWidth="1"/>
    <col min="13318" max="13318" width="12.7109375" style="1" customWidth="1"/>
    <col min="13319" max="13319" width="19.7109375" style="1" customWidth="1"/>
    <col min="13320" max="13320" width="13.57421875" style="1" customWidth="1"/>
    <col min="13321" max="13569" width="11.00390625" style="1" customWidth="1"/>
    <col min="13570" max="13570" width="1.28515625" style="1" customWidth="1"/>
    <col min="13571" max="13571" width="61.00390625" style="1" customWidth="1"/>
    <col min="13572" max="13572" width="55.8515625" style="1" customWidth="1"/>
    <col min="13573" max="13573" width="4.8515625" style="1" bestFit="1" customWidth="1"/>
    <col min="13574" max="13574" width="12.7109375" style="1" customWidth="1"/>
    <col min="13575" max="13575" width="19.7109375" style="1" customWidth="1"/>
    <col min="13576" max="13576" width="13.57421875" style="1" customWidth="1"/>
    <col min="13577" max="13825" width="11.00390625" style="1" customWidth="1"/>
    <col min="13826" max="13826" width="1.28515625" style="1" customWidth="1"/>
    <col min="13827" max="13827" width="61.00390625" style="1" customWidth="1"/>
    <col min="13828" max="13828" width="55.8515625" style="1" customWidth="1"/>
    <col min="13829" max="13829" width="4.8515625" style="1" bestFit="1" customWidth="1"/>
    <col min="13830" max="13830" width="12.7109375" style="1" customWidth="1"/>
    <col min="13831" max="13831" width="19.7109375" style="1" customWidth="1"/>
    <col min="13832" max="13832" width="13.57421875" style="1" customWidth="1"/>
    <col min="13833" max="14081" width="11.00390625" style="1" customWidth="1"/>
    <col min="14082" max="14082" width="1.28515625" style="1" customWidth="1"/>
    <col min="14083" max="14083" width="61.00390625" style="1" customWidth="1"/>
    <col min="14084" max="14084" width="55.8515625" style="1" customWidth="1"/>
    <col min="14085" max="14085" width="4.8515625" style="1" bestFit="1" customWidth="1"/>
    <col min="14086" max="14086" width="12.7109375" style="1" customWidth="1"/>
    <col min="14087" max="14087" width="19.7109375" style="1" customWidth="1"/>
    <col min="14088" max="14088" width="13.57421875" style="1" customWidth="1"/>
    <col min="14089" max="14337" width="11.00390625" style="1" customWidth="1"/>
    <col min="14338" max="14338" width="1.28515625" style="1" customWidth="1"/>
    <col min="14339" max="14339" width="61.00390625" style="1" customWidth="1"/>
    <col min="14340" max="14340" width="55.8515625" style="1" customWidth="1"/>
    <col min="14341" max="14341" width="4.8515625" style="1" bestFit="1" customWidth="1"/>
    <col min="14342" max="14342" width="12.7109375" style="1" customWidth="1"/>
    <col min="14343" max="14343" width="19.7109375" style="1" customWidth="1"/>
    <col min="14344" max="14344" width="13.57421875" style="1" customWidth="1"/>
    <col min="14345" max="14593" width="11.00390625" style="1" customWidth="1"/>
    <col min="14594" max="14594" width="1.28515625" style="1" customWidth="1"/>
    <col min="14595" max="14595" width="61.00390625" style="1" customWidth="1"/>
    <col min="14596" max="14596" width="55.8515625" style="1" customWidth="1"/>
    <col min="14597" max="14597" width="4.8515625" style="1" bestFit="1" customWidth="1"/>
    <col min="14598" max="14598" width="12.7109375" style="1" customWidth="1"/>
    <col min="14599" max="14599" width="19.7109375" style="1" customWidth="1"/>
    <col min="14600" max="14600" width="13.57421875" style="1" customWidth="1"/>
    <col min="14601" max="14849" width="11.00390625" style="1" customWidth="1"/>
    <col min="14850" max="14850" width="1.28515625" style="1" customWidth="1"/>
    <col min="14851" max="14851" width="61.00390625" style="1" customWidth="1"/>
    <col min="14852" max="14852" width="55.8515625" style="1" customWidth="1"/>
    <col min="14853" max="14853" width="4.8515625" style="1" bestFit="1" customWidth="1"/>
    <col min="14854" max="14854" width="12.7109375" style="1" customWidth="1"/>
    <col min="14855" max="14855" width="19.7109375" style="1" customWidth="1"/>
    <col min="14856" max="14856" width="13.57421875" style="1" customWidth="1"/>
    <col min="14857" max="15105" width="11.00390625" style="1" customWidth="1"/>
    <col min="15106" max="15106" width="1.28515625" style="1" customWidth="1"/>
    <col min="15107" max="15107" width="61.00390625" style="1" customWidth="1"/>
    <col min="15108" max="15108" width="55.8515625" style="1" customWidth="1"/>
    <col min="15109" max="15109" width="4.8515625" style="1" bestFit="1" customWidth="1"/>
    <col min="15110" max="15110" width="12.7109375" style="1" customWidth="1"/>
    <col min="15111" max="15111" width="19.7109375" style="1" customWidth="1"/>
    <col min="15112" max="15112" width="13.57421875" style="1" customWidth="1"/>
    <col min="15113" max="15361" width="11.00390625" style="1" customWidth="1"/>
    <col min="15362" max="15362" width="1.28515625" style="1" customWidth="1"/>
    <col min="15363" max="15363" width="61.00390625" style="1" customWidth="1"/>
    <col min="15364" max="15364" width="55.8515625" style="1" customWidth="1"/>
    <col min="15365" max="15365" width="4.8515625" style="1" bestFit="1" customWidth="1"/>
    <col min="15366" max="15366" width="12.7109375" style="1" customWidth="1"/>
    <col min="15367" max="15367" width="19.7109375" style="1" customWidth="1"/>
    <col min="15368" max="15368" width="13.57421875" style="1" customWidth="1"/>
    <col min="15369" max="15617" width="11.00390625" style="1" customWidth="1"/>
    <col min="15618" max="15618" width="1.28515625" style="1" customWidth="1"/>
    <col min="15619" max="15619" width="61.00390625" style="1" customWidth="1"/>
    <col min="15620" max="15620" width="55.8515625" style="1" customWidth="1"/>
    <col min="15621" max="15621" width="4.8515625" style="1" bestFit="1" customWidth="1"/>
    <col min="15622" max="15622" width="12.7109375" style="1" customWidth="1"/>
    <col min="15623" max="15623" width="19.7109375" style="1" customWidth="1"/>
    <col min="15624" max="15624" width="13.57421875" style="1" customWidth="1"/>
    <col min="15625" max="15873" width="11.00390625" style="1" customWidth="1"/>
    <col min="15874" max="15874" width="1.28515625" style="1" customWidth="1"/>
    <col min="15875" max="15875" width="61.00390625" style="1" customWidth="1"/>
    <col min="15876" max="15876" width="55.8515625" style="1" customWidth="1"/>
    <col min="15877" max="15877" width="4.8515625" style="1" bestFit="1" customWidth="1"/>
    <col min="15878" max="15878" width="12.7109375" style="1" customWidth="1"/>
    <col min="15879" max="15879" width="19.7109375" style="1" customWidth="1"/>
    <col min="15880" max="15880" width="13.57421875" style="1" customWidth="1"/>
    <col min="15881" max="16129" width="11.00390625" style="1" customWidth="1"/>
    <col min="16130" max="16130" width="1.28515625" style="1" customWidth="1"/>
    <col min="16131" max="16131" width="61.00390625" style="1" customWidth="1"/>
    <col min="16132" max="16132" width="55.8515625" style="1" customWidth="1"/>
    <col min="16133" max="16133" width="4.8515625" style="1" bestFit="1" customWidth="1"/>
    <col min="16134" max="16134" width="12.7109375" style="1" customWidth="1"/>
    <col min="16135" max="16135" width="19.7109375" style="1" customWidth="1"/>
    <col min="16136" max="16136" width="13.57421875" style="1" customWidth="1"/>
    <col min="16137" max="16384" width="11.00390625" style="1" customWidth="1"/>
  </cols>
  <sheetData>
    <row r="1" ht="6.55" customHeight="1" thickBot="1"/>
    <row r="2" spans="2:7" ht="18" customHeight="1">
      <c r="B2" s="136" t="s">
        <v>35</v>
      </c>
      <c r="C2" s="137"/>
      <c r="D2" s="137"/>
      <c r="E2" s="137"/>
      <c r="F2" s="137"/>
      <c r="G2" s="138"/>
    </row>
    <row r="3" spans="2:11" ht="9.85" customHeight="1" thickBot="1">
      <c r="B3" s="139"/>
      <c r="C3" s="140"/>
      <c r="D3" s="140"/>
      <c r="E3" s="140"/>
      <c r="F3" s="140"/>
      <c r="G3" s="141"/>
      <c r="H3" s="5"/>
      <c r="I3" s="5"/>
      <c r="J3" s="5"/>
      <c r="K3" s="5"/>
    </row>
    <row r="4" spans="2:7" ht="4.6" customHeight="1" thickBot="1">
      <c r="B4" s="6"/>
      <c r="C4" s="6"/>
      <c r="D4" s="7"/>
      <c r="E4" s="7"/>
      <c r="F4" s="7"/>
      <c r="G4" s="8"/>
    </row>
    <row r="5" spans="2:11" ht="19" customHeight="1" thickBot="1">
      <c r="B5" s="142" t="s">
        <v>36</v>
      </c>
      <c r="C5" s="143"/>
      <c r="D5" s="143"/>
      <c r="E5" s="143"/>
      <c r="F5" s="143"/>
      <c r="G5" s="144"/>
      <c r="H5" s="5"/>
      <c r="I5" s="5"/>
      <c r="J5" s="5"/>
      <c r="K5" s="5"/>
    </row>
    <row r="6" spans="2:7" ht="4.6" customHeight="1">
      <c r="B6" s="6"/>
      <c r="C6" s="6"/>
      <c r="D6" s="7"/>
      <c r="E6" s="7"/>
      <c r="F6" s="7"/>
      <c r="G6" s="8"/>
    </row>
    <row r="7" spans="2:7" s="107" customFormat="1" ht="26.85" thickBot="1">
      <c r="B7" s="113" t="s">
        <v>0</v>
      </c>
      <c r="C7" s="114"/>
      <c r="D7" s="115" t="s">
        <v>2</v>
      </c>
      <c r="E7" s="106" t="s">
        <v>42</v>
      </c>
      <c r="F7" s="116" t="s">
        <v>11</v>
      </c>
      <c r="G7" s="117" t="s">
        <v>12</v>
      </c>
    </row>
    <row r="8" spans="2:7" s="9" customFormat="1" ht="20.3" customHeight="1" thickBot="1">
      <c r="B8" s="108" t="s">
        <v>60</v>
      </c>
      <c r="C8" s="109"/>
      <c r="D8" s="110"/>
      <c r="E8" s="110"/>
      <c r="F8" s="111"/>
      <c r="G8" s="112"/>
    </row>
    <row r="9" spans="2:7" s="13" customFormat="1" ht="10" customHeight="1">
      <c r="B9" s="74" t="s">
        <v>3</v>
      </c>
      <c r="C9" s="75"/>
      <c r="D9" s="10"/>
      <c r="E9" s="105"/>
      <c r="F9" s="11"/>
      <c r="G9" s="12"/>
    </row>
    <row r="10" spans="2:9" s="52" customFormat="1" ht="66.15" customHeight="1">
      <c r="B10" s="49" t="s">
        <v>13</v>
      </c>
      <c r="C10" s="46" t="s">
        <v>80</v>
      </c>
      <c r="D10" s="50">
        <v>1</v>
      </c>
      <c r="E10" s="134"/>
      <c r="F10" s="135">
        <v>0</v>
      </c>
      <c r="G10" s="118">
        <f>SUM(D10*F10)</f>
        <v>0</v>
      </c>
      <c r="I10" s="53"/>
    </row>
    <row r="11" spans="2:9" s="52" customFormat="1" ht="31.5">
      <c r="B11" s="49" t="s">
        <v>14</v>
      </c>
      <c r="C11" s="47" t="s">
        <v>72</v>
      </c>
      <c r="D11" s="50">
        <v>1</v>
      </c>
      <c r="E11" s="134"/>
      <c r="F11" s="135">
        <v>0</v>
      </c>
      <c r="G11" s="118">
        <f>SUM(D11*F11)</f>
        <v>0</v>
      </c>
      <c r="I11" s="53"/>
    </row>
    <row r="12" spans="2:9" s="52" customFormat="1" ht="41.9">
      <c r="B12" s="49" t="s">
        <v>15</v>
      </c>
      <c r="C12" s="46" t="s">
        <v>73</v>
      </c>
      <c r="D12" s="50">
        <v>1</v>
      </c>
      <c r="E12" s="134"/>
      <c r="F12" s="135">
        <v>0</v>
      </c>
      <c r="G12" s="118">
        <f>SUM(D12*F12)</f>
        <v>0</v>
      </c>
      <c r="I12" s="53"/>
    </row>
    <row r="13" spans="2:9" s="54" customFormat="1" ht="43.85" customHeight="1">
      <c r="B13" s="49" t="s">
        <v>16</v>
      </c>
      <c r="C13" s="48" t="s">
        <v>17</v>
      </c>
      <c r="D13" s="50">
        <v>1</v>
      </c>
      <c r="E13" s="134"/>
      <c r="F13" s="135">
        <v>0</v>
      </c>
      <c r="G13" s="119">
        <f>SUM(D13*F13)</f>
        <v>0</v>
      </c>
      <c r="I13" s="53"/>
    </row>
    <row r="14" spans="2:9" s="13" customFormat="1" ht="10" customHeight="1">
      <c r="B14" s="78" t="s">
        <v>1</v>
      </c>
      <c r="C14" s="79"/>
      <c r="D14" s="80"/>
      <c r="E14" s="80"/>
      <c r="F14" s="81"/>
      <c r="G14" s="82">
        <f>SUM(G10:G13)</f>
        <v>0</v>
      </c>
      <c r="I14" s="17"/>
    </row>
    <row r="15" spans="2:9" s="13" customFormat="1" ht="6.05" customHeight="1">
      <c r="B15" s="18"/>
      <c r="C15" s="19"/>
      <c r="D15" s="20"/>
      <c r="E15" s="20"/>
      <c r="F15" s="21"/>
      <c r="G15" s="22"/>
      <c r="I15" s="17"/>
    </row>
    <row r="16" spans="2:9" s="13" customFormat="1" ht="10" customHeight="1">
      <c r="B16" s="76" t="s">
        <v>4</v>
      </c>
      <c r="C16" s="77"/>
      <c r="D16" s="15"/>
      <c r="E16" s="15"/>
      <c r="F16" s="23"/>
      <c r="G16" s="24"/>
      <c r="I16" s="17"/>
    </row>
    <row r="17" spans="2:9" s="54" customFormat="1" ht="31.5">
      <c r="B17" s="49" t="s">
        <v>18</v>
      </c>
      <c r="C17" s="46" t="s">
        <v>27</v>
      </c>
      <c r="D17" s="50">
        <v>9</v>
      </c>
      <c r="E17" s="134"/>
      <c r="F17" s="135">
        <v>0</v>
      </c>
      <c r="G17" s="118">
        <f>SUM(D17*F17)</f>
        <v>0</v>
      </c>
      <c r="I17" s="53"/>
    </row>
    <row r="18" spans="2:9" s="54" customFormat="1" ht="31.5">
      <c r="B18" s="49" t="s">
        <v>19</v>
      </c>
      <c r="C18" s="46" t="s">
        <v>28</v>
      </c>
      <c r="D18" s="50">
        <v>2</v>
      </c>
      <c r="E18" s="134"/>
      <c r="F18" s="135">
        <v>0</v>
      </c>
      <c r="G18" s="118">
        <f>SUM(D18*F18)</f>
        <v>0</v>
      </c>
      <c r="I18" s="53"/>
    </row>
    <row r="19" spans="2:9" s="52" customFormat="1" ht="52.4">
      <c r="B19" s="49" t="s">
        <v>20</v>
      </c>
      <c r="C19" s="48" t="s">
        <v>81</v>
      </c>
      <c r="D19" s="50">
        <v>29</v>
      </c>
      <c r="E19" s="134"/>
      <c r="F19" s="135">
        <v>0</v>
      </c>
      <c r="G19" s="118">
        <f>SUM(D19*F19)</f>
        <v>0</v>
      </c>
      <c r="I19" s="53"/>
    </row>
    <row r="20" spans="2:9" s="13" customFormat="1" ht="10" customHeight="1">
      <c r="B20" s="78" t="s">
        <v>1</v>
      </c>
      <c r="C20" s="79"/>
      <c r="D20" s="80"/>
      <c r="E20" s="80"/>
      <c r="F20" s="81"/>
      <c r="G20" s="82">
        <f>SUM(G17:G19)</f>
        <v>0</v>
      </c>
      <c r="I20" s="17"/>
    </row>
    <row r="21" spans="2:9" s="13" customFormat="1" ht="4.6" customHeight="1">
      <c r="B21" s="14"/>
      <c r="C21" s="25"/>
      <c r="D21" s="15"/>
      <c r="E21" s="15"/>
      <c r="F21" s="16"/>
      <c r="G21" s="26"/>
      <c r="I21" s="17"/>
    </row>
    <row r="22" spans="2:9" s="13" customFormat="1" ht="10" customHeight="1">
      <c r="B22" s="76" t="s">
        <v>21</v>
      </c>
      <c r="C22" s="77"/>
      <c r="D22" s="15"/>
      <c r="E22" s="15"/>
      <c r="F22" s="23"/>
      <c r="G22" s="24"/>
      <c r="I22" s="17"/>
    </row>
    <row r="23" spans="2:9" s="52" customFormat="1" ht="31.5">
      <c r="B23" s="49" t="s">
        <v>22</v>
      </c>
      <c r="C23" s="48" t="s">
        <v>74</v>
      </c>
      <c r="D23" s="50">
        <v>2</v>
      </c>
      <c r="E23" s="134"/>
      <c r="F23" s="135">
        <v>0</v>
      </c>
      <c r="G23" s="118">
        <f>SUM(D23*F23)</f>
        <v>0</v>
      </c>
      <c r="I23" s="53"/>
    </row>
    <row r="24" spans="2:9" s="52" customFormat="1" ht="21">
      <c r="B24" s="49" t="s">
        <v>23</v>
      </c>
      <c r="C24" s="48" t="s">
        <v>75</v>
      </c>
      <c r="D24" s="50">
        <v>1</v>
      </c>
      <c r="E24" s="134"/>
      <c r="F24" s="135">
        <v>0</v>
      </c>
      <c r="G24" s="118">
        <f>SUM(D24*F24)</f>
        <v>0</v>
      </c>
      <c r="I24" s="53"/>
    </row>
    <row r="25" spans="2:9" s="52" customFormat="1" ht="36.65" customHeight="1">
      <c r="B25" s="49" t="s">
        <v>24</v>
      </c>
      <c r="C25" s="48" t="s">
        <v>76</v>
      </c>
      <c r="D25" s="50">
        <v>2</v>
      </c>
      <c r="E25" s="134"/>
      <c r="F25" s="135">
        <v>0</v>
      </c>
      <c r="G25" s="118">
        <f>SUM(D25*F25)</f>
        <v>0</v>
      </c>
      <c r="I25" s="53"/>
    </row>
    <row r="26" spans="2:9" s="13" customFormat="1" ht="10" customHeight="1">
      <c r="B26" s="78" t="s">
        <v>1</v>
      </c>
      <c r="C26" s="79"/>
      <c r="D26" s="80"/>
      <c r="E26" s="80"/>
      <c r="F26" s="81"/>
      <c r="G26" s="82">
        <f>SUM(G23:G25)</f>
        <v>0</v>
      </c>
      <c r="I26" s="17"/>
    </row>
    <row r="27" spans="2:9" s="13" customFormat="1" ht="5.9" customHeight="1" thickBot="1">
      <c r="B27" s="14"/>
      <c r="C27" s="25"/>
      <c r="D27" s="15"/>
      <c r="E27" s="15"/>
      <c r="F27" s="16"/>
      <c r="G27" s="26"/>
      <c r="I27" s="17"/>
    </row>
    <row r="28" spans="2:9" s="13" customFormat="1" ht="19" customHeight="1">
      <c r="B28" s="83" t="s">
        <v>59</v>
      </c>
      <c r="C28" s="93"/>
      <c r="D28" s="15"/>
      <c r="E28" s="15"/>
      <c r="F28" s="16"/>
      <c r="G28" s="26"/>
      <c r="I28" s="17"/>
    </row>
    <row r="29" spans="2:9" s="13" customFormat="1" ht="12.45" customHeight="1">
      <c r="B29" s="89" t="s">
        <v>7</v>
      </c>
      <c r="C29" s="90"/>
      <c r="D29" s="15"/>
      <c r="E29" s="15"/>
      <c r="F29" s="16"/>
      <c r="G29" s="26"/>
      <c r="I29" s="17"/>
    </row>
    <row r="30" spans="2:9" s="52" customFormat="1" ht="110.65" customHeight="1">
      <c r="B30" s="100" t="s">
        <v>66</v>
      </c>
      <c r="C30" s="48" t="s">
        <v>77</v>
      </c>
      <c r="D30" s="50">
        <v>11</v>
      </c>
      <c r="E30" s="134"/>
      <c r="F30" s="135">
        <v>0</v>
      </c>
      <c r="G30" s="118">
        <f>SUM(D30*F30)</f>
        <v>0</v>
      </c>
      <c r="I30" s="53"/>
    </row>
    <row r="31" spans="2:9" s="52" customFormat="1" ht="21">
      <c r="B31" s="49" t="s">
        <v>31</v>
      </c>
      <c r="C31" s="48" t="s">
        <v>32</v>
      </c>
      <c r="D31" s="50">
        <v>11</v>
      </c>
      <c r="E31" s="134"/>
      <c r="F31" s="135">
        <v>0</v>
      </c>
      <c r="G31" s="118">
        <f>SUM(D31*F31)</f>
        <v>0</v>
      </c>
      <c r="I31" s="53"/>
    </row>
    <row r="32" spans="2:9" s="52" customFormat="1" ht="21">
      <c r="B32" s="49" t="s">
        <v>79</v>
      </c>
      <c r="C32" s="48" t="s">
        <v>78</v>
      </c>
      <c r="D32" s="50">
        <v>11</v>
      </c>
      <c r="E32" s="134"/>
      <c r="F32" s="135">
        <v>0</v>
      </c>
      <c r="G32" s="118">
        <f>SUM(D32*F32)</f>
        <v>0</v>
      </c>
      <c r="I32" s="53"/>
    </row>
    <row r="33" spans="2:9" s="52" customFormat="1" ht="165.6" customHeight="1">
      <c r="B33" s="49" t="s">
        <v>34</v>
      </c>
      <c r="C33" s="48" t="s">
        <v>33</v>
      </c>
      <c r="D33" s="50">
        <v>1</v>
      </c>
      <c r="E33" s="134"/>
      <c r="F33" s="135">
        <v>0</v>
      </c>
      <c r="G33" s="118">
        <f>SUM(D33*F33)</f>
        <v>0</v>
      </c>
      <c r="I33" s="53"/>
    </row>
    <row r="34" spans="2:9" s="52" customFormat="1" ht="9.85">
      <c r="B34" s="84" t="s">
        <v>1</v>
      </c>
      <c r="C34" s="85"/>
      <c r="D34" s="86"/>
      <c r="E34" s="86"/>
      <c r="F34" s="87"/>
      <c r="G34" s="88">
        <f>SUM(G30:G33)</f>
        <v>0</v>
      </c>
      <c r="I34" s="53"/>
    </row>
    <row r="35" spans="2:9" s="52" customFormat="1" ht="7.2" customHeight="1">
      <c r="B35" s="49"/>
      <c r="C35" s="94"/>
      <c r="D35" s="50"/>
      <c r="E35" s="50"/>
      <c r="F35" s="51"/>
      <c r="G35" s="92"/>
      <c r="I35" s="53"/>
    </row>
    <row r="36" spans="2:9" s="52" customFormat="1" ht="9.85">
      <c r="B36" s="89" t="s">
        <v>61</v>
      </c>
      <c r="C36" s="90"/>
      <c r="D36" s="50"/>
      <c r="E36" s="50"/>
      <c r="F36" s="51"/>
      <c r="G36" s="92"/>
      <c r="I36" s="53"/>
    </row>
    <row r="37" spans="2:9" s="52" customFormat="1" ht="23.6" customHeight="1">
      <c r="B37" s="100" t="s">
        <v>58</v>
      </c>
      <c r="C37" s="99" t="s">
        <v>63</v>
      </c>
      <c r="D37" s="50">
        <v>11</v>
      </c>
      <c r="E37" s="134"/>
      <c r="F37" s="135">
        <v>0</v>
      </c>
      <c r="G37" s="119">
        <f>SUM(D37*F37)</f>
        <v>0</v>
      </c>
      <c r="I37" s="53"/>
    </row>
    <row r="38" spans="2:9" s="52" customFormat="1" ht="21">
      <c r="B38" s="100" t="s">
        <v>69</v>
      </c>
      <c r="C38" s="103" t="s">
        <v>70</v>
      </c>
      <c r="D38" s="50">
        <v>1</v>
      </c>
      <c r="E38" s="134"/>
      <c r="F38" s="135">
        <v>0</v>
      </c>
      <c r="G38" s="119">
        <f>SUM(D38*F38)</f>
        <v>0</v>
      </c>
      <c r="I38" s="53"/>
    </row>
    <row r="39" spans="2:9" s="13" customFormat="1" ht="11.8" customHeight="1">
      <c r="B39" s="84" t="s">
        <v>1</v>
      </c>
      <c r="C39" s="102"/>
      <c r="D39" s="86"/>
      <c r="E39" s="86"/>
      <c r="F39" s="87"/>
      <c r="G39" s="88">
        <f>SUM(G37:G38)</f>
        <v>0</v>
      </c>
      <c r="I39" s="17"/>
    </row>
    <row r="40" spans="2:9" s="13" customFormat="1" ht="8.55" customHeight="1">
      <c r="B40" s="14"/>
      <c r="C40" s="25"/>
      <c r="D40" s="15"/>
      <c r="E40" s="15"/>
      <c r="F40" s="16"/>
      <c r="G40" s="26"/>
      <c r="I40" s="17"/>
    </row>
    <row r="41" spans="2:9" s="13" customFormat="1" ht="10" customHeight="1">
      <c r="B41" s="89" t="s">
        <v>29</v>
      </c>
      <c r="C41" s="90"/>
      <c r="D41" s="15"/>
      <c r="E41" s="15"/>
      <c r="F41" s="16"/>
      <c r="G41" s="26"/>
      <c r="I41" s="17"/>
    </row>
    <row r="42" spans="2:9" s="52" customFormat="1" ht="57" customHeight="1">
      <c r="B42" s="49" t="s">
        <v>9</v>
      </c>
      <c r="C42" s="48" t="s">
        <v>10</v>
      </c>
      <c r="D42" s="50">
        <v>5</v>
      </c>
      <c r="E42" s="134"/>
      <c r="F42" s="135">
        <v>0</v>
      </c>
      <c r="G42" s="119">
        <f>SUM(D42*F42)</f>
        <v>0</v>
      </c>
      <c r="I42" s="53"/>
    </row>
    <row r="43" spans="2:9" s="52" customFormat="1" ht="49.75" customHeight="1">
      <c r="B43" s="49" t="s">
        <v>30</v>
      </c>
      <c r="C43" s="48" t="s">
        <v>62</v>
      </c>
      <c r="D43" s="50">
        <v>1</v>
      </c>
      <c r="E43" s="134"/>
      <c r="F43" s="135">
        <v>0</v>
      </c>
      <c r="G43" s="119">
        <f>SUM(D43*F43)</f>
        <v>0</v>
      </c>
      <c r="I43" s="53"/>
    </row>
    <row r="44" spans="2:9" s="13" customFormat="1" ht="10" customHeight="1">
      <c r="B44" s="84" t="s">
        <v>1</v>
      </c>
      <c r="C44" s="85"/>
      <c r="D44" s="86"/>
      <c r="E44" s="86"/>
      <c r="F44" s="87"/>
      <c r="G44" s="88">
        <f>SUM(G42:G43)</f>
        <v>0</v>
      </c>
      <c r="I44" s="17"/>
    </row>
    <row r="45" spans="2:9" s="13" customFormat="1" ht="7.85" customHeight="1">
      <c r="B45" s="14"/>
      <c r="C45" s="25"/>
      <c r="D45" s="15"/>
      <c r="E45" s="15"/>
      <c r="F45" s="16"/>
      <c r="G45" s="26"/>
      <c r="I45" s="17"/>
    </row>
    <row r="46" spans="2:9" s="13" customFormat="1" ht="10" customHeight="1">
      <c r="B46" s="76" t="s">
        <v>5</v>
      </c>
      <c r="C46" s="77"/>
      <c r="D46" s="15"/>
      <c r="E46" s="15"/>
      <c r="F46" s="16"/>
      <c r="G46" s="26"/>
      <c r="I46" s="17"/>
    </row>
    <row r="47" spans="2:9" s="52" customFormat="1" ht="19" customHeight="1">
      <c r="B47" s="49" t="s">
        <v>8</v>
      </c>
      <c r="C47" s="91"/>
      <c r="D47" s="50">
        <v>1</v>
      </c>
      <c r="E47" s="134"/>
      <c r="F47" s="135">
        <v>0</v>
      </c>
      <c r="G47" s="119">
        <f>SUM(D47*F47)</f>
        <v>0</v>
      </c>
      <c r="I47" s="53"/>
    </row>
    <row r="48" spans="2:9" s="52" customFormat="1" ht="19" customHeight="1">
      <c r="B48" s="49" t="s">
        <v>6</v>
      </c>
      <c r="C48" s="91"/>
      <c r="D48" s="50">
        <v>1</v>
      </c>
      <c r="E48" s="134"/>
      <c r="F48" s="135">
        <v>0</v>
      </c>
      <c r="G48" s="119">
        <f>SUM(D48*F48)</f>
        <v>0</v>
      </c>
      <c r="I48" s="53"/>
    </row>
    <row r="49" spans="2:9" s="13" customFormat="1" ht="10" customHeight="1">
      <c r="B49" s="78" t="s">
        <v>1</v>
      </c>
      <c r="C49" s="79"/>
      <c r="D49" s="80"/>
      <c r="E49" s="80"/>
      <c r="F49" s="81"/>
      <c r="G49" s="82">
        <f>SUM(G47:G48)</f>
        <v>0</v>
      </c>
      <c r="I49" s="17"/>
    </row>
    <row r="50" spans="2:9" s="27" customFormat="1" ht="19" customHeight="1" thickBot="1">
      <c r="B50" s="44"/>
      <c r="C50" s="41"/>
      <c r="D50" s="42"/>
      <c r="E50" s="42"/>
      <c r="F50" s="43"/>
      <c r="G50" s="45"/>
      <c r="I50" s="40"/>
    </row>
    <row r="51" spans="2:9" s="13" customFormat="1" ht="19" customHeight="1" thickBot="1">
      <c r="B51" s="95" t="s">
        <v>25</v>
      </c>
      <c r="C51" s="96"/>
      <c r="D51" s="97"/>
      <c r="E51" s="97"/>
      <c r="F51" s="96"/>
      <c r="G51" s="98">
        <f>SUM(G14+G20+G26+G34+G49+G39+G44)</f>
        <v>0</v>
      </c>
      <c r="I51" s="17"/>
    </row>
    <row r="52" spans="2:7" s="13" customFormat="1" ht="9.85">
      <c r="B52" s="32"/>
      <c r="C52" s="32"/>
      <c r="D52" s="20"/>
      <c r="E52" s="20"/>
      <c r="F52" s="33"/>
      <c r="G52" s="33"/>
    </row>
    <row r="53" spans="2:7" s="31" customFormat="1" ht="15">
      <c r="B53" s="34" t="s">
        <v>26</v>
      </c>
      <c r="C53" s="34"/>
      <c r="D53" s="29"/>
      <c r="E53" s="29"/>
      <c r="F53" s="28"/>
      <c r="G53" s="30"/>
    </row>
    <row r="54" spans="2:7" s="31" customFormat="1" ht="51.75" customHeight="1">
      <c r="B54" s="101" t="s">
        <v>68</v>
      </c>
      <c r="C54" s="145" t="s">
        <v>67</v>
      </c>
      <c r="D54" s="146"/>
      <c r="E54" s="146"/>
      <c r="F54" s="146"/>
      <c r="G54" s="147"/>
    </row>
    <row r="55" spans="2:7" ht="17.05">
      <c r="B55" s="35"/>
      <c r="F55" s="36"/>
      <c r="G55" s="37"/>
    </row>
    <row r="56" spans="2:10" ht="60.9" customHeight="1">
      <c r="B56" s="101" t="s">
        <v>65</v>
      </c>
      <c r="C56" s="145" t="s">
        <v>71</v>
      </c>
      <c r="D56" s="146"/>
      <c r="E56" s="146"/>
      <c r="F56" s="146"/>
      <c r="G56" s="147"/>
      <c r="H56" s="104"/>
      <c r="I56" s="104"/>
      <c r="J56" s="104"/>
    </row>
    <row r="57" ht="15">
      <c r="F57" s="38"/>
    </row>
    <row r="58" spans="2:6" ht="15">
      <c r="B58" s="39"/>
      <c r="C58" s="39"/>
      <c r="F58" s="38"/>
    </row>
    <row r="59" ht="15">
      <c r="F59" s="38"/>
    </row>
    <row r="60" ht="15">
      <c r="F60" s="38"/>
    </row>
    <row r="61" ht="15">
      <c r="F61" s="38"/>
    </row>
    <row r="62" ht="15">
      <c r="F62" s="38"/>
    </row>
    <row r="63" ht="15">
      <c r="F63" s="38"/>
    </row>
    <row r="64" ht="15">
      <c r="F64" s="38"/>
    </row>
    <row r="65" ht="15">
      <c r="F65" s="38"/>
    </row>
    <row r="66" spans="6:7" ht="15">
      <c r="F66" s="36"/>
      <c r="G66" s="37"/>
    </row>
    <row r="67" ht="15">
      <c r="F67" s="38"/>
    </row>
    <row r="68" ht="15">
      <c r="F68" s="38"/>
    </row>
    <row r="69" spans="2:6" ht="15">
      <c r="B69" s="39"/>
      <c r="C69" s="39"/>
      <c r="F69" s="38"/>
    </row>
    <row r="70" ht="15">
      <c r="F70" s="38"/>
    </row>
    <row r="71" ht="15">
      <c r="F71" s="38"/>
    </row>
    <row r="72" ht="15">
      <c r="F72" s="38"/>
    </row>
    <row r="73" ht="15">
      <c r="F73" s="38"/>
    </row>
    <row r="74" ht="15">
      <c r="F74" s="38"/>
    </row>
    <row r="75" ht="15">
      <c r="F75" s="38"/>
    </row>
    <row r="76" ht="15">
      <c r="F76" s="38"/>
    </row>
    <row r="77" ht="15">
      <c r="F77" s="38"/>
    </row>
    <row r="78" spans="6:7" ht="15">
      <c r="F78" s="36"/>
      <c r="G78" s="37"/>
    </row>
    <row r="79" ht="15">
      <c r="F79" s="38"/>
    </row>
    <row r="81" spans="2:3" ht="15">
      <c r="B81" s="39"/>
      <c r="C81" s="39"/>
    </row>
    <row r="82" ht="15">
      <c r="F82" s="38"/>
    </row>
    <row r="84" ht="15">
      <c r="F84" s="38"/>
    </row>
    <row r="85" spans="6:7" ht="15">
      <c r="F85" s="36"/>
      <c r="G85" s="37"/>
    </row>
  </sheetData>
  <sheetProtection password="CC4B" sheet="1" objects="1" scenarios="1"/>
  <mergeCells count="4">
    <mergeCell ref="B2:G3"/>
    <mergeCell ref="B5:G5"/>
    <mergeCell ref="C54:G54"/>
    <mergeCell ref="C56:G56"/>
  </mergeCells>
  <printOptions horizontalCentered="1"/>
  <pageMargins left="0.4330708661417323" right="0.31496062992125984" top="0.41" bottom="0.31" header="0.27" footer="0.18"/>
  <pageSetup fitToHeight="1" fitToWidth="1" horizontalDpi="600" verticalDpi="600" orientation="portrait" paperSize="9" scale="58" r:id="rId1"/>
  <headerFooter>
    <oddHeader>&amp;C&amp;"-,Tučná kurzíva"&amp;14Příloha č.1 - technická specifikace, cenová nabídka</oddHeader>
    <oddFooter>&amp;Rstrana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27"/>
  <sheetViews>
    <sheetView zoomScaleSheetLayoutView="115" workbookViewId="0" topLeftCell="A1">
      <selection activeCell="B19" sqref="B19"/>
    </sheetView>
  </sheetViews>
  <sheetFormatPr defaultColWidth="9.140625" defaultRowHeight="15"/>
  <cols>
    <col min="1" max="1" width="13.7109375" style="56" customWidth="1"/>
    <col min="2" max="2" width="43.421875" style="56" customWidth="1"/>
    <col min="3" max="3" width="10.57421875" style="57" customWidth="1"/>
    <col min="4" max="4" width="49.421875" style="56" customWidth="1"/>
    <col min="5" max="16384" width="9.140625" style="56" customWidth="1"/>
  </cols>
  <sheetData>
    <row r="1" spans="1:4" s="55" customFormat="1" ht="15.05">
      <c r="A1" s="148" t="s">
        <v>35</v>
      </c>
      <c r="B1" s="148"/>
      <c r="C1" s="148"/>
      <c r="D1" s="148"/>
    </row>
    <row r="2" spans="1:4" ht="18.85" customHeight="1">
      <c r="A2" s="149" t="s">
        <v>36</v>
      </c>
      <c r="B2" s="149"/>
      <c r="C2" s="149"/>
      <c r="D2" s="149"/>
    </row>
    <row r="3" ht="11.15" thickBot="1"/>
    <row r="4" spans="1:4" s="59" customFormat="1" ht="12.45">
      <c r="A4" s="58" t="s">
        <v>37</v>
      </c>
      <c r="B4" s="150"/>
      <c r="C4" s="151"/>
      <c r="D4" s="152"/>
    </row>
    <row r="5" spans="1:4" s="59" customFormat="1" ht="12.45">
      <c r="A5" s="60" t="s">
        <v>38</v>
      </c>
      <c r="B5" s="131"/>
      <c r="C5" s="132"/>
      <c r="D5" s="133"/>
    </row>
    <row r="6" spans="1:4" s="59" customFormat="1" ht="13.1" thickBot="1">
      <c r="A6" s="61" t="s">
        <v>39</v>
      </c>
      <c r="B6" s="62" t="s">
        <v>64</v>
      </c>
      <c r="C6" s="63"/>
      <c r="D6" s="64"/>
    </row>
    <row r="7" spans="1:4" ht="26.85" thickBot="1">
      <c r="A7" s="65" t="s">
        <v>40</v>
      </c>
      <c r="B7" s="65" t="s">
        <v>41</v>
      </c>
      <c r="C7" s="66" t="s">
        <v>42</v>
      </c>
      <c r="D7" s="65" t="s">
        <v>43</v>
      </c>
    </row>
    <row r="8" spans="1:4" s="69" customFormat="1" ht="12.45">
      <c r="A8" s="58" t="s">
        <v>44</v>
      </c>
      <c r="B8" s="121" t="s">
        <v>82</v>
      </c>
      <c r="C8" s="122"/>
      <c r="D8" s="123"/>
    </row>
    <row r="9" spans="1:4" s="69" customFormat="1" ht="12.45">
      <c r="A9" s="67" t="s">
        <v>45</v>
      </c>
      <c r="B9" s="68" t="s">
        <v>83</v>
      </c>
      <c r="C9" s="124"/>
      <c r="D9" s="125"/>
    </row>
    <row r="10" spans="1:4" s="69" customFormat="1" ht="12.45">
      <c r="A10" s="67" t="s">
        <v>46</v>
      </c>
      <c r="B10" s="68" t="s">
        <v>84</v>
      </c>
      <c r="C10" s="124"/>
      <c r="D10" s="125"/>
    </row>
    <row r="11" spans="1:4" s="69" customFormat="1" ht="12.45">
      <c r="A11" s="67" t="s">
        <v>85</v>
      </c>
      <c r="B11" s="70" t="s">
        <v>86</v>
      </c>
      <c r="C11" s="124"/>
      <c r="D11" s="125"/>
    </row>
    <row r="12" spans="1:4" s="69" customFormat="1" ht="24.9">
      <c r="A12" s="67" t="s">
        <v>87</v>
      </c>
      <c r="B12" s="71" t="s">
        <v>88</v>
      </c>
      <c r="C12" s="124"/>
      <c r="D12" s="125"/>
    </row>
    <row r="13" spans="1:4" s="69" customFormat="1" ht="12.45">
      <c r="A13" s="67" t="s">
        <v>47</v>
      </c>
      <c r="B13" s="70" t="s">
        <v>89</v>
      </c>
      <c r="C13" s="124"/>
      <c r="D13" s="125"/>
    </row>
    <row r="14" spans="1:4" s="69" customFormat="1" ht="12.45">
      <c r="A14" s="67" t="s">
        <v>48</v>
      </c>
      <c r="B14" s="68" t="s">
        <v>90</v>
      </c>
      <c r="C14" s="124"/>
      <c r="D14" s="125"/>
    </row>
    <row r="15" spans="1:4" s="69" customFormat="1" ht="12.45">
      <c r="A15" s="67" t="s">
        <v>49</v>
      </c>
      <c r="B15" s="71" t="s">
        <v>91</v>
      </c>
      <c r="C15" s="126"/>
      <c r="D15" s="127"/>
    </row>
    <row r="16" spans="1:4" s="69" customFormat="1" ht="12.45">
      <c r="A16" s="72" t="s">
        <v>50</v>
      </c>
      <c r="B16" s="73" t="s">
        <v>92</v>
      </c>
      <c r="C16" s="126"/>
      <c r="D16" s="127"/>
    </row>
    <row r="17" spans="1:4" s="69" customFormat="1" ht="12.45">
      <c r="A17" s="72" t="s">
        <v>51</v>
      </c>
      <c r="B17" s="73" t="s">
        <v>93</v>
      </c>
      <c r="C17" s="126"/>
      <c r="D17" s="127"/>
    </row>
    <row r="18" spans="1:4" s="69" customFormat="1" ht="12.45">
      <c r="A18" s="72" t="s">
        <v>52</v>
      </c>
      <c r="B18" s="73" t="s">
        <v>94</v>
      </c>
      <c r="C18" s="126"/>
      <c r="D18" s="127"/>
    </row>
    <row r="19" spans="1:4" s="69" customFormat="1" ht="24.9">
      <c r="A19" s="72" t="s">
        <v>53</v>
      </c>
      <c r="B19" s="73" t="s">
        <v>95</v>
      </c>
      <c r="C19" s="126"/>
      <c r="D19" s="127"/>
    </row>
    <row r="20" spans="1:4" s="69" customFormat="1" ht="12.45">
      <c r="A20" s="72" t="s">
        <v>54</v>
      </c>
      <c r="B20" s="73" t="s">
        <v>96</v>
      </c>
      <c r="C20" s="126"/>
      <c r="D20" s="127"/>
    </row>
    <row r="21" spans="1:4" s="69" customFormat="1" ht="12.45">
      <c r="A21" s="72" t="s">
        <v>97</v>
      </c>
      <c r="B21" s="73" t="s">
        <v>98</v>
      </c>
      <c r="C21" s="126"/>
      <c r="D21" s="127"/>
    </row>
    <row r="22" spans="1:4" s="69" customFormat="1" ht="25.55" thickBot="1">
      <c r="A22" s="72" t="s">
        <v>99</v>
      </c>
      <c r="B22" s="73" t="s">
        <v>100</v>
      </c>
      <c r="C22" s="128"/>
      <c r="D22" s="129"/>
    </row>
    <row r="23" spans="1:4" s="69" customFormat="1" ht="13.1" thickBot="1">
      <c r="A23" s="72" t="s">
        <v>55</v>
      </c>
      <c r="B23" s="73" t="s">
        <v>101</v>
      </c>
      <c r="C23" s="128"/>
      <c r="D23" s="129"/>
    </row>
    <row r="24" spans="1:4" s="69" customFormat="1" ht="12.45">
      <c r="A24" s="72" t="s">
        <v>102</v>
      </c>
      <c r="B24" s="73" t="s">
        <v>103</v>
      </c>
      <c r="C24" s="124"/>
      <c r="D24" s="125"/>
    </row>
    <row r="25" spans="1:4" s="69" customFormat="1" ht="37.35">
      <c r="A25" s="72" t="s">
        <v>56</v>
      </c>
      <c r="B25" s="73" t="s">
        <v>104</v>
      </c>
      <c r="C25" s="124"/>
      <c r="D25" s="125"/>
    </row>
    <row r="26" spans="1:4" s="69" customFormat="1" ht="12.45">
      <c r="A26" s="72" t="s">
        <v>105</v>
      </c>
      <c r="B26" s="73" t="s">
        <v>106</v>
      </c>
      <c r="C26" s="124"/>
      <c r="D26" s="125"/>
    </row>
    <row r="27" spans="1:4" s="69" customFormat="1" ht="25.55" thickBot="1">
      <c r="A27" s="61" t="s">
        <v>57</v>
      </c>
      <c r="B27" s="120" t="s">
        <v>107</v>
      </c>
      <c r="C27" s="130"/>
      <c r="D27" s="129"/>
    </row>
  </sheetData>
  <sheetProtection password="CC4B" sheet="1" objects="1" scenarios="1"/>
  <mergeCells count="3">
    <mergeCell ref="A1:D1"/>
    <mergeCell ref="A2:D2"/>
    <mergeCell ref="B4:D4"/>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Svoboda</dc:creator>
  <cp:keywords/>
  <dc:description/>
  <cp:lastModifiedBy>Aleš</cp:lastModifiedBy>
  <cp:lastPrinted>2018-05-06T08:39:09Z</cp:lastPrinted>
  <dcterms:created xsi:type="dcterms:W3CDTF">2014-06-05T17:05:27Z</dcterms:created>
  <dcterms:modified xsi:type="dcterms:W3CDTF">2018-05-16T09:29:40Z</dcterms:modified>
  <cp:category/>
  <cp:version/>
  <cp:contentType/>
  <cp:contentStatus/>
</cp:coreProperties>
</file>