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INGRAF\Projektová činnost\Projekty 2018\23_2018 DLOUHÁ LOUČKA - stavební úpravy čp. 133 OBEC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Pol'!$A$1:$G$159</definedName>
    <definedName name="_xlnm.Print_Area" localSheetId="1">Stavba!$A$1:$J$43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9" i="1" l="1"/>
  <c r="G26" i="1" s="1"/>
  <c r="F40" i="1" l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<sst xmlns="http://schemas.openxmlformats.org/spreadsheetml/2006/main" count="746" uniqueCount="450">
  <si>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</si>
  <si>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</si>
  <si>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</si>
  <si>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</si>
  <si>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</si>
  <si>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</si>
  <si>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</si>
  <si>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</si>
  <si>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</si>
  <si>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</si>
  <si>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</si>
  <si>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</si>
  <si>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</si>
  <si>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</si>
  <si>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</si>
  <si>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</si>
  <si>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</si>
  <si>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</si>
  <si>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</si>
  <si>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</si>
  <si>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</si>
  <si>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</si>
  <si>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</si>
  <si>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</si>
  <si>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</si>
  <si>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</si>
  <si>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</si>
  <si>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</si>
  <si>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</si>
  <si>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</si>
  <si>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</si>
  <si>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</si>
  <si>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</si>
  <si>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</si>
  <si>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</si>
  <si>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</si>
  <si>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</si>
  <si>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</si>
  <si>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</si>
  <si>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</si>
  <si>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</si>
  <si>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</si>
  <si>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</si>
  <si>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Celkem za stavbu</t>
  </si>
  <si>
    <t>CZK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</si>
  <si>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</si>
  <si>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</si>
  <si>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</si>
  <si>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</si>
  <si>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</si>
  <si>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</si>
  <si>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</si>
  <si>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</si>
  <si>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60</t>
  </si>
  <si>
    <t>Úpravy povrchů, omítky</t>
  </si>
  <si>
    <t>61</t>
  </si>
  <si>
    <t>Upravy povrchů vnitřní</t>
  </si>
  <si>
    <t>64</t>
  </si>
  <si>
    <t>Výplně otvorů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</si>
  <si>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</si>
  <si>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</si>
  <si>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</si>
  <si>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</si>
  <si>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</si>
  <si>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</si>
  <si>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</si>
  <si>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</si>
  <si>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</si>
  <si>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</si>
  <si>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721</t>
  </si>
  <si>
    <t>722</t>
  </si>
  <si>
    <t>Vnitřní vodovod</t>
  </si>
  <si>
    <t>725</t>
  </si>
  <si>
    <t>Zařizovací předměty</t>
  </si>
  <si>
    <t>762</t>
  </si>
  <si>
    <t>Konstrukce tesařské</t>
  </si>
  <si>
    <t>764</t>
  </si>
  <si>
    <t>Konstrukce klempířské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</si>
  <si>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</si>
  <si>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</si>
  <si>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</si>
  <si>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</si>
  <si>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</si>
  <si>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</si>
  <si>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</si>
  <si>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</si>
  <si>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</si>
  <si>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</si>
  <si>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</si>
  <si>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</si>
  <si>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</si>
  <si>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</si>
  <si>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</si>
  <si>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</si>
  <si>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</si>
  <si>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</si>
  <si>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</si>
  <si>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</si>
  <si>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</si>
  <si>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</si>
  <si>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</si>
  <si>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</si>
  <si>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</si>
  <si>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139601103R00</t>
  </si>
  <si>
    <t>Ruční výkop jam, rýh a šachet v hornině tř. 4</t>
  </si>
  <si>
    <t>m3</t>
  </si>
  <si>
    <t>POL1_0</t>
  </si>
  <si>
    <t>175200010RA0</t>
  </si>
  <si>
    <t>Obsyp objektu prohozenou zeminou</t>
  </si>
  <si>
    <t>POL2_0</t>
  </si>
  <si>
    <t>181050010RA0</t>
  </si>
  <si>
    <t>Terénní úpravy po základ. pat.</t>
  </si>
  <si>
    <t>m2</t>
  </si>
  <si>
    <t>180400021RA0</t>
  </si>
  <si>
    <t>275352111R00</t>
  </si>
  <si>
    <t>275313511R00</t>
  </si>
  <si>
    <t>Beton základových patek prostý C 12/15</t>
  </si>
  <si>
    <t>342012323R00</t>
  </si>
  <si>
    <t>kus</t>
  </si>
  <si>
    <t>602014101RT1</t>
  </si>
  <si>
    <t>602014111RT5</t>
  </si>
  <si>
    <t>602014144RT1</t>
  </si>
  <si>
    <t>612403384R00</t>
  </si>
  <si>
    <t>m</t>
  </si>
  <si>
    <t>612403399R00</t>
  </si>
  <si>
    <t>Hrubá výplň rýh ve stěnách maltou</t>
  </si>
  <si>
    <t>941955004R00</t>
  </si>
  <si>
    <t>941941051R00</t>
  </si>
  <si>
    <t>Montáž lešení leh.řad.s podlahami,š.1,5 m, H 10 m</t>
  </si>
  <si>
    <t>944944011R00</t>
  </si>
  <si>
    <t>Montáž ochranné sítě z umělých vláken</t>
  </si>
  <si>
    <t>941941851R00</t>
  </si>
  <si>
    <t>Demontáž lešení leh.řad.s podlahami,š.1,5 m,H 10 m</t>
  </si>
  <si>
    <t>944944081R00</t>
  </si>
  <si>
    <t>Demontáž ochranné sítě z umělých vláken</t>
  </si>
  <si>
    <t>968072455R00</t>
  </si>
  <si>
    <t>978011191R00</t>
  </si>
  <si>
    <t>974031242R00</t>
  </si>
  <si>
    <t>t</t>
  </si>
  <si>
    <t>979082111R00</t>
  </si>
  <si>
    <t>Vnitrostaveništní doprava suti do 10 m</t>
  </si>
  <si>
    <t>979981101R00</t>
  </si>
  <si>
    <t>Kontejner, suť bez příměsí, odvoz a likvidace, 3 t</t>
  </si>
  <si>
    <t>979990142R00</t>
  </si>
  <si>
    <t>999281108R00</t>
  </si>
  <si>
    <t>Přesun hmot pro opravy a údržbu do výšky 12 m</t>
  </si>
  <si>
    <t>713111121RT1</t>
  </si>
  <si>
    <t>713121111RT1</t>
  </si>
  <si>
    <t>POL3_0</t>
  </si>
  <si>
    <t>721176125R00</t>
  </si>
  <si>
    <t>721176103R00</t>
  </si>
  <si>
    <t>Potrubí HT připojovací D 50 x 1,8 mm</t>
  </si>
  <si>
    <t>721194105R00</t>
  </si>
  <si>
    <t>Vyvedení odpadních výpustek D 50 x 1,8</t>
  </si>
  <si>
    <t>721273150RT1</t>
  </si>
  <si>
    <t>Hlavice ventilační přivětrávací HL900, přivzdušňovací ventil HL900, D 50/75/110 mm</t>
  </si>
  <si>
    <t>722131913R00</t>
  </si>
  <si>
    <t>Napojení na stávající rozvod,vsazení odbočky DN 25</t>
  </si>
  <si>
    <t>soubor</t>
  </si>
  <si>
    <t>722235113R00</t>
  </si>
  <si>
    <t>Kohout kulový, vnitř.-vnitř.z. DN 25, pro uzavření větve</t>
  </si>
  <si>
    <t>722172311R00</t>
  </si>
  <si>
    <t>722172331R00</t>
  </si>
  <si>
    <t>722179191R00</t>
  </si>
  <si>
    <t>Příplatek za malý rozsah do 20 m rozvodu</t>
  </si>
  <si>
    <t>722181211RT7</t>
  </si>
  <si>
    <t>722202213R00</t>
  </si>
  <si>
    <t>722235112R00</t>
  </si>
  <si>
    <t xml:space="preserve">Kohout kulový rohový </t>
  </si>
  <si>
    <t>722191134R00</t>
  </si>
  <si>
    <t>Hadice sanitární flexibilní, DN 15, délka 0,6 m</t>
  </si>
  <si>
    <t>722280106R00</t>
  </si>
  <si>
    <t>Tlaková zkouška vodovodního potrubí DN 32</t>
  </si>
  <si>
    <t>725829201RT1</t>
  </si>
  <si>
    <t>Montáž baterie umyv.a dřezové nástěnné chromové, včetně dodávky pákové baterie</t>
  </si>
  <si>
    <t>762841210RT3</t>
  </si>
  <si>
    <t>762895000R00</t>
  </si>
  <si>
    <t>762222141R00</t>
  </si>
  <si>
    <t>766662811R00</t>
  </si>
  <si>
    <t>Demontáž prahů dveří 1křídlových</t>
  </si>
  <si>
    <t>766661112R00</t>
  </si>
  <si>
    <t>Montáž dveří do zárubně,otevíravých 1kř.do 0,8 m</t>
  </si>
  <si>
    <t>61162142R</t>
  </si>
  <si>
    <t>766421213R00</t>
  </si>
  <si>
    <t>766412113R00</t>
  </si>
  <si>
    <t>766492100R00</t>
  </si>
  <si>
    <t>Montáž obložení ostění, okeních otvorů</t>
  </si>
  <si>
    <t>61191684R</t>
  </si>
  <si>
    <t>Palubka obkladová SM tloušťka 19 šíře 116 mm A/B</t>
  </si>
  <si>
    <t>771101210RT1</t>
  </si>
  <si>
    <t>771575109RT6</t>
  </si>
  <si>
    <t>597642030R</t>
  </si>
  <si>
    <t>771579790R00</t>
  </si>
  <si>
    <t>Příplatek za diagonální kladení</t>
  </si>
  <si>
    <t>771579793R00</t>
  </si>
  <si>
    <t>Příplatek za spárovací hmotu - plošně</t>
  </si>
  <si>
    <t>771577113RS2</t>
  </si>
  <si>
    <t>Lišta hliníková přechodová, stejná výška dlaždic,  pro tloušťku dlaždic 10 mm</t>
  </si>
  <si>
    <t>781101210RT1</t>
  </si>
  <si>
    <t>781475115RU2</t>
  </si>
  <si>
    <t>597813664R</t>
  </si>
  <si>
    <t>781479705R00</t>
  </si>
  <si>
    <t>Přípl.za spárovací hmotu - plošně</t>
  </si>
  <si>
    <t>781479711R00</t>
  </si>
  <si>
    <t>Příplatek k obkladu stěn keram.,za plochu do 10 m2</t>
  </si>
  <si>
    <t>781111112R00</t>
  </si>
  <si>
    <t>Řezání hran obkladaček do 45 ° ,  diamant</t>
  </si>
  <si>
    <t>781111115R00</t>
  </si>
  <si>
    <t>Otvor v obkladačce diamant.korunkou prům.do 30 mm</t>
  </si>
  <si>
    <t>781111116R00</t>
  </si>
  <si>
    <t>Otvor v obkladačce diamant.korunkou prům.do 90 mm</t>
  </si>
  <si>
    <t>784191101R00</t>
  </si>
  <si>
    <t>Penetrace podkladu univerzální Primalex 1x</t>
  </si>
  <si>
    <t>784195212R00</t>
  </si>
  <si>
    <t>Vybudování zařízení staveniště</t>
  </si>
  <si>
    <t>Soubor</t>
  </si>
  <si>
    <t>005124010R</t>
  </si>
  <si>
    <t>Koordinační činnost</t>
  </si>
  <si>
    <t>END</t>
  </si>
  <si>
    <t>Obec Dlouhá Loučka, čp. 97, 569 43 Dlouhá Loučka</t>
  </si>
  <si>
    <t>00276588</t>
  </si>
  <si>
    <t>Stavební úpravy objektu čp. 133 obce Dlouhá Loučka - II. etapa</t>
  </si>
  <si>
    <t>Stavební úpravy objektu čp. 133, obce Dlouhá Loučka - II. etapa</t>
  </si>
  <si>
    <t>Založení trávníku parkového s dodáním osiva</t>
  </si>
  <si>
    <t>Bednění stěn základových pasů zabudované</t>
  </si>
  <si>
    <t>Hrubá výplň rýh ve stěnách do 15x15 cm maltou ze SMS</t>
  </si>
  <si>
    <t>Osazení zárubně do stěny včetně dodávky ocelové zárubně  800/150</t>
  </si>
  <si>
    <t>642942211RTT</t>
  </si>
  <si>
    <t>Lešení lehké pomocné, výška podlahy do 1,5 m</t>
  </si>
  <si>
    <t>Vybourání dveřních zárubní pl. do 2 m2</t>
  </si>
  <si>
    <t>Vysekání rýh zeď cihelná 7 x 7 cm, vodoinstalace a strukturovaná kabeláž</t>
  </si>
  <si>
    <t>Montáž podbíjení, modřínové palubky hoblované pero drážka včetně dodávky, tl. 18 mm</t>
  </si>
  <si>
    <t>Obložení štítových stěn nad 1 m2 palubkami SM, š. do 10 cm vč. roštu 50/60 mm</t>
  </si>
  <si>
    <t>Obložení obvodových stěn nad 1 m2 palubkami SM, š. do 10 cm vč. roštu 50/160 mm</t>
  </si>
  <si>
    <t>Obložení podhledů jednod. palubkami SM š. do 10 cm vč. roštu</t>
  </si>
  <si>
    <t>Dlažba matná priskluz. 300x300x9 mm</t>
  </si>
  <si>
    <t>Obklad vnitřní stěn keramický, do tmele, 60x20 cm, flex.lep.,spár.hmota</t>
  </si>
  <si>
    <t>Obkladačka 60x20, mat</t>
  </si>
  <si>
    <t>783726300R00T</t>
  </si>
  <si>
    <t>Nátěr synt. lazurovací truhl. konstr. 2x lak</t>
  </si>
  <si>
    <t>Podlahy a podlahové konstrukce</t>
  </si>
  <si>
    <t>631313621R00</t>
  </si>
  <si>
    <t>Mazanina z betonu prostého tl. přes 80 do 120 mm třídy C 20/25</t>
  </si>
  <si>
    <t>631312611R00</t>
  </si>
  <si>
    <t>Mazanina z betonu prostého tl. přes 50 do 80 mm třídy C 16/20</t>
  </si>
  <si>
    <t>31319163R00</t>
  </si>
  <si>
    <t>Příplatek za přehlazení povrchu tloušťka mazaniny od 80 mm do 120 mm</t>
  </si>
  <si>
    <t>31361921RT4</t>
  </si>
  <si>
    <t>Výztuž mazanin z betonů a z lehkých betonů ze svařovaných sítí průměr drátu 6 mm, velikost oka 100/100 mm</t>
  </si>
  <si>
    <t>31571003R00</t>
  </si>
  <si>
    <t>Násyp pod podlahy z kameniva z kameniva ze štěrkopísku 0-32 pro zpevnění podkladu</t>
  </si>
  <si>
    <t>Izolace proti vodě a radonu</t>
  </si>
  <si>
    <t>Napojení nové a stávající hydroizolace</t>
  </si>
  <si>
    <t>Nezatř. Pol.</t>
  </si>
  <si>
    <t>hod</t>
  </si>
  <si>
    <t>711111001RT1</t>
  </si>
  <si>
    <t>Provedení izolace proti zemní vlhkosti natěradly za studena na ploše vodorovné nátěrem penetračním, 1 x nátěr,včetně dodávky penetračního laku ALP</t>
  </si>
  <si>
    <t>711141559RY2</t>
  </si>
  <si>
    <t>Provedení izolace proti zemní vlhkosti pásy přitavením vodorovná, 1 vrstva, s dodávkou izolačního pásu se skleněnou nebo polyesterovou vložkou, s minerálním posypem</t>
  </si>
  <si>
    <t>998711102R00</t>
  </si>
  <si>
    <t>Přesun hmot pro izolace proti vodě, výšky do 12 m</t>
  </si>
  <si>
    <t>Izolace tepelná podlah na sucho, jednovrstvá, bez dodávky materiálu</t>
  </si>
  <si>
    <t>8375705R</t>
  </si>
  <si>
    <t>deska izolační stabilizovaná; pěnový polystyren; rovná hrana; součinitel tepelné vodivosti 0,035 W/mK; obj. hmotnost 25,00 kg/m3</t>
  </si>
  <si>
    <t>22311136RT6TT</t>
  </si>
  <si>
    <t>Zateplení fasády , min. vatou, tloušťky 160 mm, kontaktní nátěr a sil. omítka, škrábaná, zrnitost 2 mm</t>
  </si>
  <si>
    <t>22311136RT6TTa</t>
  </si>
  <si>
    <t>Zateplení fasády , min. vatou, tloušťky 160 mm, do roštu</t>
  </si>
  <si>
    <t>Úpravy povrchů vnějších</t>
  </si>
  <si>
    <t>22311563R00</t>
  </si>
  <si>
    <t>Zateplení parapetu extrudovaným polystyrénem, tloušťky 30 mm</t>
  </si>
  <si>
    <t>622477122R00</t>
  </si>
  <si>
    <t>Oprava vnějších hladkých omítek stěn složitost fasády I.-II., množství opravované plochy 11 až 20 %</t>
  </si>
  <si>
    <t>622904112R00</t>
  </si>
  <si>
    <t>Očištění fasád tlakovou vodou, složitost fasády 1 - 2</t>
  </si>
  <si>
    <t>nezatř.pol.</t>
  </si>
  <si>
    <t>soub</t>
  </si>
  <si>
    <t xml:space="preserve">  </t>
  </si>
  <si>
    <t>764918912RTa</t>
  </si>
  <si>
    <t>Dodávka a montáž oplechování pod dř. obkladem fasády, RŠ 125, povrchová úprava PURAL MAT</t>
  </si>
  <si>
    <t>Rta</t>
  </si>
  <si>
    <t>Rtb</t>
  </si>
  <si>
    <t>ks</t>
  </si>
  <si>
    <t>Rtc</t>
  </si>
  <si>
    <t>Otlučení omítek vnitřních vápenných stěn do 100%</t>
  </si>
  <si>
    <t>Poplatek za skládku suti - omítka</t>
  </si>
  <si>
    <t>Izolace tepelné stropů rovných spodem, drátem, 1 vrstva  do konstrukce tl. 50 mm</t>
  </si>
  <si>
    <t>Potrubí HT svodné (ležaté) v zemi D 125</t>
  </si>
  <si>
    <t>Vnitřní kanalizace a ČOV</t>
  </si>
  <si>
    <t>Dodávka a montáž domovní ČOV EO 2-5</t>
  </si>
  <si>
    <t>Spojovací prostředky pro montáž podhledů</t>
  </si>
  <si>
    <t>Konstrukce zámečnické</t>
  </si>
  <si>
    <t>broušení stupnic a podstupnic schodiště a povrchová úprava bezbarvým nátěrem</t>
  </si>
  <si>
    <t>Příčka SDK tl.150mm,vč. tep. Izolace, ocel.kce,1x oplášť.,RBI 12,5mm</t>
  </si>
  <si>
    <t>Podhledy z palubek tl. 12,5 mm na dřev. latě vč. nátěru mat. lakem</t>
  </si>
  <si>
    <t>Dodávka stropnic 150/180/5000 mm hoblovaných, stržené hrany vč. nátěru mat lakem</t>
  </si>
  <si>
    <t>Montáž stropnic, spoje šroubované se zátkami ke stáv. stropnicím</t>
  </si>
  <si>
    <t>Cementovláknitý podhled tl.12,5 mm D+M včetně povrchové úpravy</t>
  </si>
  <si>
    <t>nezatř. pol.</t>
  </si>
  <si>
    <t>Montáž zábradlí rovného pr. 50 mm, sloupky osově po 1,5 m,v. 0,9 m, povrch žárově zinkovaný vč. bet. patek</t>
  </si>
  <si>
    <t>Dodávka a montáž ocel. rámu 600x1000 mm vč. poklopu a ocel. žebříku dl. 3,5 m</t>
  </si>
  <si>
    <t>Dodávka a montáž zastřešení vstupu - ocel. žár.zink. Rám na táhlech, bezpečnostní zasklení, kotvy do zdiva</t>
  </si>
  <si>
    <t>dodávka a montáž čistící rohože 800/600 mm,v.22 mm</t>
  </si>
  <si>
    <t>11823121RT5</t>
  </si>
  <si>
    <t>Ochrana konstrukcí nopovou fólií svisle, výška nopu 8 mm, včetně dodávky fólie</t>
  </si>
  <si>
    <t xml:space="preserve">Dodávka a montáž ocel.okna 400/400 mm s uzaviratelnou větr. mřížkou </t>
  </si>
  <si>
    <t>Komunikace</t>
  </si>
  <si>
    <t>564851111R00</t>
  </si>
  <si>
    <t>Podklad ze štěrkodrti s rozprostřením a zhutněním frakce 0-63 mm, tloušťka po zhutnění 150 mm</t>
  </si>
  <si>
    <t>596215021R00</t>
  </si>
  <si>
    <t>Kladení zámkové dlažby do drtě tloušťka dlažby 80 mm, tloušťka lože 40 mm</t>
  </si>
  <si>
    <t>9245110R</t>
  </si>
  <si>
    <t xml:space="preserve">Dlažba betonová, skladebná; obdélník; žlutá; l = 200 mm; š = 100 mm; tl. 80,0 mm </t>
  </si>
  <si>
    <t>916561111RT4</t>
  </si>
  <si>
    <t>Osazení silničního obrubníku betonového včetně dodávky obrubníků rozměrů 500/100/250 mm, do lože z betonu prostého C 12/15, s boční opěrou z betonu prostého</t>
  </si>
  <si>
    <t>965042141R00</t>
  </si>
  <si>
    <t>Bourání podkladů pod dlažby nebo litých celistvých dlažeb a mazanin betonových nebo z litého asfaltu, tloušťky do 100 mm, plochy přes 4 m2 vč. odvozu a poplatku za skládku</t>
  </si>
  <si>
    <t>Elektroinstalace silnoproudé</t>
  </si>
  <si>
    <t>E.01</t>
  </si>
  <si>
    <t>Kabely a vodiče</t>
  </si>
  <si>
    <t>210810045RT2</t>
  </si>
  <si>
    <t>Kabel CYKY 3J1,5 mm2 pevně uložený</t>
  </si>
  <si>
    <t>210810045RT</t>
  </si>
  <si>
    <t>Kabel CYKY 3O1,5 mm2 pevně uložený</t>
  </si>
  <si>
    <t>210810046RT3</t>
  </si>
  <si>
    <t>210800116RT1</t>
  </si>
  <si>
    <t>210810057RT2</t>
  </si>
  <si>
    <t>Kabel CYKY 5J6 mm2 pevně uložený pod omítkou</t>
  </si>
  <si>
    <t>Kabel CYKY 5J2,5 mm2 pevně uložený pod omítkou</t>
  </si>
  <si>
    <t>Kabel CYKY 3J2,5 mm2 pevně uložený pod omítkou</t>
  </si>
  <si>
    <t>210100001R0a</t>
  </si>
  <si>
    <t>Ukončení vodičů v rozvaděči</t>
  </si>
  <si>
    <t>E.02</t>
  </si>
  <si>
    <t>Rozvaděče</t>
  </si>
  <si>
    <t>E.03</t>
  </si>
  <si>
    <t>Přístroje</t>
  </si>
  <si>
    <t>RE0301</t>
  </si>
  <si>
    <t>RE0302</t>
  </si>
  <si>
    <t>RE0303</t>
  </si>
  <si>
    <t>RE0304</t>
  </si>
  <si>
    <t>RE0305</t>
  </si>
  <si>
    <t>RE0306</t>
  </si>
  <si>
    <t>RE0307</t>
  </si>
  <si>
    <t>RE0308</t>
  </si>
  <si>
    <t>RE0309</t>
  </si>
  <si>
    <t>RE0310</t>
  </si>
  <si>
    <t>RE0311</t>
  </si>
  <si>
    <t>RE0312</t>
  </si>
  <si>
    <t>RE0313</t>
  </si>
  <si>
    <t>RE0314</t>
  </si>
  <si>
    <t>RE0315</t>
  </si>
  <si>
    <t>RE0316</t>
  </si>
  <si>
    <t>RE0317</t>
  </si>
  <si>
    <t>RE0318</t>
  </si>
  <si>
    <t>RE0319</t>
  </si>
  <si>
    <t>RE0320</t>
  </si>
  <si>
    <t>RE0321</t>
  </si>
  <si>
    <t>RE0322</t>
  </si>
  <si>
    <t>RE0323</t>
  </si>
  <si>
    <t>RE0324</t>
  </si>
  <si>
    <t>RE0325</t>
  </si>
  <si>
    <t>RE0326</t>
  </si>
  <si>
    <t>Napaječ LED 12V/0-30W 18041</t>
  </si>
  <si>
    <t xml:space="preserve">LED pásek </t>
  </si>
  <si>
    <t>Krabice KP 68 přístrojová</t>
  </si>
  <si>
    <t>Krabice 64/LD samoúch. do sádrokartonu</t>
  </si>
  <si>
    <t>210100001R0b</t>
  </si>
  <si>
    <t>Krabice KO 100</t>
  </si>
  <si>
    <t xml:space="preserve">Kopoflex rudá </t>
  </si>
  <si>
    <t>Ostatní pomocný materiál</t>
  </si>
  <si>
    <t>E.04</t>
  </si>
  <si>
    <t>Svítidla</t>
  </si>
  <si>
    <t>E0401</t>
  </si>
  <si>
    <t>E0402</t>
  </si>
  <si>
    <t>E0403</t>
  </si>
  <si>
    <t>E0404</t>
  </si>
  <si>
    <t>E0405</t>
  </si>
  <si>
    <t>E0406</t>
  </si>
  <si>
    <t>Závěsné stropní svítidlo kovové pr. 50 cm x 20 x 124 cm, IP20, 40W, černé</t>
  </si>
  <si>
    <t>RE0327</t>
  </si>
  <si>
    <t>Revize elektroinstalace</t>
  </si>
  <si>
    <t>Podlahy povlakové</t>
  </si>
  <si>
    <t>776 10-1121.R00</t>
  </si>
  <si>
    <t>Provedení penetrace podkladu</t>
  </si>
  <si>
    <t>776 10-1115.R00</t>
  </si>
  <si>
    <t xml:space="preserve">Vyrovnání podkladů samonivelační hmotou </t>
  </si>
  <si>
    <t>Položení volné  podlah, linoleum nebo imitace pouze položení - lino ve specifikaci</t>
  </si>
  <si>
    <t>776 56-1110.RT1</t>
  </si>
  <si>
    <t>R776</t>
  </si>
  <si>
    <t>776 99-4111.RT1</t>
  </si>
  <si>
    <t>Svařování povlakových podlah z pásů nebo čtverců včetně svařovací šňůry PVC 1179</t>
  </si>
  <si>
    <t>Lepení podlahových soklíků z měkčeného PVC včetně dodávky soklíku PVC</t>
  </si>
  <si>
    <t>776 42-1100.RU1</t>
  </si>
  <si>
    <t>998 77-6101.R00</t>
  </si>
  <si>
    <t xml:space="preserve">Přesun hmot pro podlahy povlakové, výšky do 6 m </t>
  </si>
  <si>
    <t>R725</t>
  </si>
  <si>
    <t>Dodávka kuchyňské linky vč. barové části a vybavení (myčka, trouba, varná deska, digestoř)</t>
  </si>
  <si>
    <t>RE0328</t>
  </si>
  <si>
    <t>RE0329</t>
  </si>
  <si>
    <t>Přímotopný konvektor 1500 W</t>
  </si>
  <si>
    <t>Přímotopný konvektor 750 W</t>
  </si>
  <si>
    <t>005121010R1</t>
  </si>
  <si>
    <t>005121010R2</t>
  </si>
  <si>
    <t>Geodetické zaměření vč. vkladu do KN</t>
  </si>
  <si>
    <t>nezatř. položka</t>
  </si>
  <si>
    <t>Celková cena bez DPH</t>
  </si>
  <si>
    <t>Celková cena včetně DPH</t>
  </si>
  <si>
    <t>DPH 21%</t>
  </si>
  <si>
    <t>Ing. Tomáš Kolkop, ČKAIT 0701361, SINGRAF Moravská Třebová</t>
  </si>
  <si>
    <t>Postřik cementový MZS ručně, spotřeba 4 kg/m2 - částečné pokrytí</t>
  </si>
  <si>
    <t>Omítka jádrová VC ručně, tloušťka vrstvy 20 mm, vč. vnitřních ostění</t>
  </si>
  <si>
    <t>Štuk vnitřní ručně, tloušťka vrstvy 2 mm, vč. vnitřních ostění</t>
  </si>
  <si>
    <t>Potrubí z PPR, studená, D 20x2,8 mm</t>
  </si>
  <si>
    <t>Potrubí z PPR, teplá, D 20x3,4 mm</t>
  </si>
  <si>
    <t>Izolace návleková tl. stěny 6 mm, vnitřní průměr 22 mm</t>
  </si>
  <si>
    <t>Nástěnka MZD PP-R D 20xR1/2</t>
  </si>
  <si>
    <t>Krbová kamna 3 - 11 kW Rozměr topeniště (Š x V x H): 981/596/501 mm, vč. kouřovodu spalin 150 mm</t>
  </si>
  <si>
    <t>Dveře vnitřní fóliované plné 1kř.80x197 cm</t>
  </si>
  <si>
    <t>Penetrace podkladu pod dlažby, penetrační nátěr</t>
  </si>
  <si>
    <t>Montáž podlah keram.,hladké, tmel, 30x30 cm, lepidlo, spár.hmota</t>
  </si>
  <si>
    <t>Dodávka zátěžové heterogenní PVC tl. 3,2 mm, hnědý odstín</t>
  </si>
  <si>
    <t>Penetrace podkladu pod obklady, penetrační nátěr</t>
  </si>
  <si>
    <t>Malba tekutá, bílá, 2 x</t>
  </si>
  <si>
    <t>Trubka ohebná pr. 20</t>
  </si>
  <si>
    <r>
      <t xml:space="preserve">PR1 - 1. NP </t>
    </r>
    <r>
      <rPr>
        <sz val="6"/>
        <rFont val="Arial CE"/>
        <charset val="238"/>
      </rPr>
      <t>(1ks OEZ RZA-Z-3S42, 1 ks OEZ LTE B25/3, 1 ks OEZ  25/4/003 LFN, 1 ks OEZ B16/3 LTE, 13 ks OEZ B16/1 LTE, 2 ks OEZ  B10/1 LTE, 1 ks OEZ  UMZ-A230, 1 ks OEZ  RSI-20-20-X230 230VAC)</t>
    </r>
  </si>
  <si>
    <r>
      <t xml:space="preserve">PR3 - společné prostory </t>
    </r>
    <r>
      <rPr>
        <sz val="6"/>
        <rFont val="Arial CE"/>
        <charset val="238"/>
      </rPr>
      <t>(1ks OEZ RZA-Z-3S42, 1 ks OEZ  25/4/0,3 S LFN, 1 ks OEZ LTE B25/3, 1 ks OEZ 25/4/003 LFN, 1 ks OEZ B20/3 LTE, 6 ks OEZ B16/1 LTE, 3 ks OEZ B10/1 LTE)</t>
    </r>
  </si>
  <si>
    <t>Zásuvka 5518A-A2349 B</t>
  </si>
  <si>
    <t>Zásuvka 5518A-2999 B IP44</t>
  </si>
  <si>
    <t>Tělo zás. TV+R konc.</t>
  </si>
  <si>
    <t>Kryt 5011A-A00300 B</t>
  </si>
  <si>
    <t>Tělo 3558-A01340 spínače č1</t>
  </si>
  <si>
    <t>Tělo 3558-A05340 spínače č5</t>
  </si>
  <si>
    <t>Ovladač 3558A-A651B</t>
  </si>
  <si>
    <t>Ovladač 3558A-A652B</t>
  </si>
  <si>
    <t>Rámeček 3901A-B10 B</t>
  </si>
  <si>
    <t>Rámeček 3901A-B20 B</t>
  </si>
  <si>
    <t>Rámeček 3901A-B30 B</t>
  </si>
  <si>
    <t>Rámeček 3901A-B40 B</t>
  </si>
  <si>
    <t>Tělo 3558-A07340 spínače č7</t>
  </si>
  <si>
    <t xml:space="preserve">Tělo 3558-A06340 spínače č6 </t>
  </si>
  <si>
    <t>Zásuvka 112001 16A 5P 400V</t>
  </si>
  <si>
    <t>Zásuvka  5518-2929 D IP44</t>
  </si>
  <si>
    <t>Zásuvka 5518-2929 B IP44</t>
  </si>
  <si>
    <t>Spínač 3553-06929 B IP44</t>
  </si>
  <si>
    <t>Spínač  3553-01929 B IP44</t>
  </si>
  <si>
    <t>LED venkovní svítidlo hliníkové LED/10W/230V</t>
  </si>
  <si>
    <t>LED venkovní senzorové svítidlo se dvěmi hlavicemi, s čidlem, 2xLED/3W/230V</t>
  </si>
  <si>
    <t>Lustr zavěšený stropní průměr 50 cm, výška 25 cm</t>
  </si>
  <si>
    <t>Závěsné svítidlo příkon 60W, patice E27, délka 32, hloubka 24,5</t>
  </si>
  <si>
    <t>Nástěnné svítidlo kovové 1x40W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</si>
</sst>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/>
    <xf numFmtId="0" fontId="0" fillId="0" borderId="0" xfId="0" applyFill="1"/>
    <xf numFmtId="0" fontId="0" fillId="6" borderId="40" xfId="0" applyNumberFormat="1" applyFill="1" applyBorder="1" applyAlignment="1">
      <alignment horizontal="left" vertical="top" wrapText="1"/>
    </xf>
    <xf numFmtId="0" fontId="0" fillId="6" borderId="40" xfId="0" applyFill="1" applyBorder="1" applyAlignment="1">
      <alignment horizontal="center" vertical="top" shrinkToFit="1"/>
    </xf>
    <xf numFmtId="49" fontId="8" fillId="6" borderId="40" xfId="0" applyNumberFormat="1" applyFont="1" applyFill="1" applyBorder="1" applyAlignment="1">
      <alignment vertical="top"/>
    </xf>
    <xf numFmtId="0" fontId="8" fillId="6" borderId="40" xfId="0" applyFont="1" applyFill="1" applyBorder="1" applyAlignment="1">
      <alignment horizontal="center" vertical="top"/>
    </xf>
    <xf numFmtId="0" fontId="8" fillId="6" borderId="40" xfId="0" applyNumberFormat="1" applyFont="1" applyFill="1" applyBorder="1" applyAlignment="1">
      <alignment horizontal="left" vertical="top" wrapText="1"/>
    </xf>
    <xf numFmtId="0" fontId="8" fillId="6" borderId="40" xfId="0" applyFont="1" applyFill="1" applyBorder="1" applyAlignment="1">
      <alignment horizontal="center" vertical="top" shrinkToFit="1"/>
    </xf>
    <xf numFmtId="0" fontId="17" fillId="0" borderId="0" xfId="0" applyFont="1" applyFill="1"/>
    <xf numFmtId="0" fontId="8" fillId="0" borderId="0" xfId="0" applyFont="1" applyFill="1"/>
    <xf numFmtId="0" fontId="17" fillId="0" borderId="0" xfId="0" applyFont="1"/>
    <xf numFmtId="49" fontId="0" fillId="6" borderId="40" xfId="0" applyNumberFormat="1" applyFill="1" applyBorder="1"/>
    <xf numFmtId="0" fontId="0" fillId="6" borderId="40" xfId="0" applyFill="1" applyBorder="1" applyAlignment="1">
      <alignment horizontal="center"/>
    </xf>
    <xf numFmtId="0" fontId="15" fillId="0" borderId="40" xfId="0" applyNumberFormat="1" applyFont="1" applyBorder="1" applyAlignment="1">
      <alignment vertical="top"/>
    </xf>
    <xf numFmtId="0" fontId="15" fillId="0" borderId="40" xfId="0" applyNumberFormat="1" applyFont="1" applyBorder="1" applyAlignment="1">
      <alignment horizontal="left" vertical="top" wrapText="1"/>
    </xf>
    <xf numFmtId="0" fontId="15" fillId="0" borderId="40" xfId="0" applyFont="1" applyBorder="1" applyAlignment="1">
      <alignment horizontal="center" vertical="top" shrinkToFit="1"/>
    </xf>
    <xf numFmtId="0" fontId="8" fillId="6" borderId="40" xfId="0" applyNumberFormat="1" applyFont="1" applyFill="1" applyBorder="1" applyAlignment="1">
      <alignment vertical="top"/>
    </xf>
    <xf numFmtId="0" fontId="15" fillId="0" borderId="40" xfId="0" applyNumberFormat="1" applyFont="1" applyFill="1" applyBorder="1" applyAlignment="1">
      <alignment vertical="top"/>
    </xf>
    <xf numFmtId="0" fontId="15" fillId="0" borderId="40" xfId="0" applyNumberFormat="1" applyFont="1" applyFill="1" applyBorder="1" applyAlignment="1">
      <alignment horizontal="left" vertical="top" wrapText="1"/>
    </xf>
    <xf numFmtId="0" fontId="15" fillId="0" borderId="40" xfId="0" applyFont="1" applyFill="1" applyBorder="1" applyAlignment="1">
      <alignment horizontal="center" vertical="top" shrinkToFit="1"/>
    </xf>
    <xf numFmtId="0" fontId="8" fillId="6" borderId="40" xfId="0" applyNumberFormat="1" applyFont="1" applyFill="1" applyBorder="1" applyAlignment="1">
      <alignment horizontal="left" vertical="top"/>
    </xf>
    <xf numFmtId="0" fontId="15" fillId="0" borderId="40" xfId="0" applyNumberFormat="1" applyFont="1" applyBorder="1" applyAlignment="1">
      <alignment horizontal="left" vertical="top"/>
    </xf>
    <xf numFmtId="0" fontId="15" fillId="5" borderId="40" xfId="0" applyNumberFormat="1" applyFont="1" applyFill="1" applyBorder="1" applyAlignment="1">
      <alignment vertical="top"/>
    </xf>
    <xf numFmtId="0" fontId="15" fillId="5" borderId="40" xfId="0" applyNumberFormat="1" applyFont="1" applyFill="1" applyBorder="1" applyAlignment="1">
      <alignment horizontal="left" vertical="top" wrapText="1"/>
    </xf>
    <xf numFmtId="0" fontId="15" fillId="5" borderId="40" xfId="0" applyFont="1" applyFill="1" applyBorder="1" applyAlignment="1">
      <alignment horizontal="center" vertical="top" shrinkToFit="1"/>
    </xf>
    <xf numFmtId="0" fontId="0" fillId="6" borderId="40" xfId="0" applyNumberFormat="1" applyFill="1" applyBorder="1" applyAlignment="1">
      <alignment vertical="top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6" borderId="40" xfId="0" applyFill="1" applyBorder="1" applyAlignment="1">
      <alignment horizontal="left"/>
    </xf>
    <xf numFmtId="0" fontId="8" fillId="6" borderId="40" xfId="0" applyFont="1" applyFill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0" fontId="15" fillId="0" borderId="40" xfId="0" applyFont="1" applyFill="1" applyBorder="1" applyAlignment="1">
      <alignment horizontal="left" vertical="top"/>
    </xf>
    <xf numFmtId="0" fontId="15" fillId="5" borderId="40" xfId="0" applyFont="1" applyFill="1" applyBorder="1" applyAlignment="1">
      <alignment horizontal="left" vertical="top"/>
    </xf>
    <xf numFmtId="0" fontId="0" fillId="6" borderId="40" xfId="0" applyFill="1" applyBorder="1" applyAlignment="1">
      <alignment horizontal="left" vertical="top"/>
    </xf>
    <xf numFmtId="164" fontId="8" fillId="6" borderId="40" xfId="0" applyNumberFormat="1" applyFont="1" applyFill="1" applyBorder="1" applyAlignment="1">
      <alignment horizontal="left" vertical="top"/>
    </xf>
    <xf numFmtId="164" fontId="15" fillId="0" borderId="40" xfId="0" applyNumberFormat="1" applyFont="1" applyBorder="1" applyAlignment="1">
      <alignment horizontal="left" vertical="top" shrinkToFit="1"/>
    </xf>
    <xf numFmtId="164" fontId="8" fillId="6" borderId="40" xfId="0" applyNumberFormat="1" applyFont="1" applyFill="1" applyBorder="1" applyAlignment="1">
      <alignment horizontal="left" vertical="top" shrinkToFit="1"/>
    </xf>
    <xf numFmtId="164" fontId="15" fillId="0" borderId="40" xfId="0" applyNumberFormat="1" applyFont="1" applyFill="1" applyBorder="1" applyAlignment="1">
      <alignment horizontal="left" vertical="top" shrinkToFit="1"/>
    </xf>
    <xf numFmtId="164" fontId="15" fillId="5" borderId="40" xfId="0" applyNumberFormat="1" applyFont="1" applyFill="1" applyBorder="1" applyAlignment="1">
      <alignment horizontal="left" vertical="top" shrinkToFit="1"/>
    </xf>
    <xf numFmtId="164" fontId="0" fillId="6" borderId="40" xfId="0" applyNumberFormat="1" applyFill="1" applyBorder="1" applyAlignment="1">
      <alignment horizontal="left" vertical="top" shrinkToFit="1"/>
    </xf>
    <xf numFmtId="4" fontId="8" fillId="6" borderId="40" xfId="0" applyNumberFormat="1" applyFont="1" applyFill="1" applyBorder="1" applyAlignment="1">
      <alignment horizontal="left" vertical="top"/>
    </xf>
    <xf numFmtId="4" fontId="15" fillId="0" borderId="40" xfId="0" applyNumberFormat="1" applyFont="1" applyBorder="1" applyAlignment="1">
      <alignment horizontal="left" vertical="top" shrinkToFit="1"/>
    </xf>
    <xf numFmtId="4" fontId="8" fillId="6" borderId="40" xfId="0" applyNumberFormat="1" applyFont="1" applyFill="1" applyBorder="1" applyAlignment="1">
      <alignment horizontal="left" vertical="top" shrinkToFit="1"/>
    </xf>
    <xf numFmtId="4" fontId="15" fillId="0" borderId="40" xfId="0" applyNumberFormat="1" applyFont="1" applyFill="1" applyBorder="1" applyAlignment="1">
      <alignment horizontal="left" vertical="top" shrinkToFit="1"/>
    </xf>
    <xf numFmtId="4" fontId="15" fillId="5" borderId="40" xfId="0" applyNumberFormat="1" applyFont="1" applyFill="1" applyBorder="1" applyAlignment="1">
      <alignment horizontal="left" vertical="top" shrinkToFit="1"/>
    </xf>
    <xf numFmtId="4" fontId="0" fillId="6" borderId="40" xfId="0" applyNumberFormat="1" applyFill="1" applyBorder="1" applyAlignment="1">
      <alignment horizontal="left" vertical="top" shrinkToFit="1"/>
    </xf>
    <xf numFmtId="4" fontId="8" fillId="0" borderId="0" xfId="0" applyNumberFormat="1" applyFont="1" applyBorder="1"/>
    <xf numFmtId="49" fontId="8" fillId="6" borderId="40" xfId="0" applyNumberFormat="1" applyFont="1" applyFill="1" applyBorder="1"/>
    <xf numFmtId="4" fontId="8" fillId="6" borderId="40" xfId="0" applyNumberFormat="1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0" fontId="0" fillId="6" borderId="33" xfId="0" applyFill="1" applyBorder="1" applyAlignment="1">
      <alignment horizontal="left"/>
    </xf>
    <xf numFmtId="49" fontId="0" fillId="6" borderId="18" xfId="0" applyNumberFormat="1" applyFill="1" applyBorder="1"/>
    <xf numFmtId="0" fontId="8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0" fillId="6" borderId="26" xfId="0" applyFill="1" applyBorder="1" applyAlignment="1">
      <alignment horizontal="left"/>
    </xf>
    <xf numFmtId="49" fontId="0" fillId="6" borderId="0" xfId="0" applyNumberFormat="1" applyFill="1" applyBorder="1"/>
    <xf numFmtId="0" fontId="0" fillId="6" borderId="10" xfId="0" applyFill="1" applyBorder="1" applyAlignment="1">
      <alignment horizontal="left"/>
    </xf>
    <xf numFmtId="49" fontId="0" fillId="6" borderId="6" xfId="0" applyNumberFormat="1" applyFill="1" applyBorder="1"/>
    <xf numFmtId="0" fontId="0" fillId="6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 vertical="center" indent="1"/>
    </xf>
    <xf numFmtId="0" fontId="0" fillId="6" borderId="0" xfId="0" applyFill="1" applyBorder="1"/>
    <xf numFmtId="49" fontId="6" fillId="6" borderId="0" xfId="0" applyNumberFormat="1" applyFont="1" applyFill="1" applyBorder="1" applyAlignment="1">
      <alignment horizontal="left" vertical="center"/>
    </xf>
    <xf numFmtId="0" fontId="8" fillId="6" borderId="0" xfId="0" applyFont="1" applyFill="1" applyBorder="1"/>
    <xf numFmtId="0" fontId="8" fillId="6" borderId="0" xfId="0" applyFont="1" applyFill="1" applyBorder="1" applyAlignment="1"/>
    <xf numFmtId="0" fontId="8" fillId="6" borderId="2" xfId="0" applyFont="1" applyFill="1" applyBorder="1" applyAlignment="1"/>
    <xf numFmtId="0" fontId="0" fillId="6" borderId="1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left" vertical="center" indent="1"/>
    </xf>
    <xf numFmtId="0" fontId="0" fillId="6" borderId="6" xfId="0" applyFont="1" applyFill="1" applyBorder="1"/>
    <xf numFmtId="49" fontId="8" fillId="6" borderId="6" xfId="0" applyNumberFormat="1" applyFont="1" applyFill="1" applyBorder="1" applyAlignment="1">
      <alignment horizontal="left" vertical="center"/>
    </xf>
    <xf numFmtId="0" fontId="8" fillId="6" borderId="6" xfId="0" applyFont="1" applyFill="1" applyBorder="1"/>
    <xf numFmtId="0" fontId="8" fillId="6" borderId="6" xfId="0" applyFont="1" applyFill="1" applyBorder="1" applyAlignment="1"/>
    <xf numFmtId="0" fontId="8" fillId="6" borderId="8" xfId="0" applyFont="1" applyFill="1" applyBorder="1" applyAlignment="1"/>
    <xf numFmtId="49" fontId="8" fillId="6" borderId="0" xfId="0" applyNumberFormat="1" applyFont="1" applyFill="1" applyBorder="1" applyAlignment="1">
      <alignment horizontal="left" vertical="center"/>
    </xf>
    <xf numFmtId="0" fontId="0" fillId="6" borderId="2" xfId="0" applyFill="1" applyBorder="1" applyAlignment="1"/>
    <xf numFmtId="0" fontId="8" fillId="6" borderId="1" xfId="0" applyFont="1" applyFill="1" applyBorder="1" applyAlignment="1">
      <alignment horizontal="left" vertical="center" indent="1"/>
    </xf>
    <xf numFmtId="0" fontId="8" fillId="6" borderId="9" xfId="0" applyFont="1" applyFill="1" applyBorder="1" applyAlignment="1">
      <alignment horizontal="left" vertical="center" indent="1"/>
    </xf>
    <xf numFmtId="49" fontId="8" fillId="6" borderId="6" xfId="0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6" borderId="8" xfId="0" applyFill="1" applyBorder="1" applyAlignment="1"/>
    <xf numFmtId="0" fontId="4" fillId="6" borderId="11" xfId="0" applyFont="1" applyFill="1" applyBorder="1" applyAlignment="1">
      <alignment horizontal="left" vertical="center" indent="1"/>
    </xf>
    <xf numFmtId="0" fontId="0" fillId="6" borderId="7" xfId="0" applyFill="1" applyBorder="1"/>
    <xf numFmtId="49" fontId="8" fillId="6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2" fillId="6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8" fillId="0" borderId="34" xfId="0" applyNumberFormat="1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35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RT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6" t="s">
        <v>36</v>
      </c>
    </row>
    <row r="2" spans="1:7" ht="57.75" customHeight="1" x14ac:dyDescent="0.2">
      <c r="A2" s="202" t="s">
        <v>37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46"/>
  <sheetViews>
    <sheetView showGridLines="0" tabSelected="1" topLeftCell="B20" zoomScaleNormal="100" zoomScaleSheetLayoutView="75" workbookViewId="0">
      <selection activeCell="M20" sqref="M2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8.85546875" customWidth="1"/>
    <col min="7" max="7" width="10.42578125" style="1" customWidth="1"/>
    <col min="8" max="8" width="7.140625" customWidth="1"/>
    <col min="9" max="9" width="12.7109375" style="1" customWidth="1"/>
    <col min="10" max="10" width="4.570312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34</v>
      </c>
      <c r="B1" s="219" t="s">
        <v>40</v>
      </c>
      <c r="C1" s="220"/>
      <c r="D1" s="220"/>
      <c r="E1" s="220"/>
      <c r="F1" s="220"/>
      <c r="G1" s="220"/>
      <c r="H1" s="220"/>
      <c r="I1" s="220"/>
      <c r="J1" s="221"/>
    </row>
    <row r="2" spans="1:15" ht="23.25" customHeight="1" x14ac:dyDescent="0.2">
      <c r="A2" s="4"/>
      <c r="B2" s="174" t="s">
        <v>38</v>
      </c>
      <c r="C2" s="175"/>
      <c r="D2" s="176" t="s">
        <v>221</v>
      </c>
      <c r="E2" s="176"/>
      <c r="F2" s="177"/>
      <c r="G2" s="178"/>
      <c r="H2" s="177"/>
      <c r="I2" s="178"/>
      <c r="J2" s="179"/>
      <c r="O2" s="2"/>
    </row>
    <row r="3" spans="1:15" ht="23.25" hidden="1" customHeight="1" x14ac:dyDescent="0.2">
      <c r="A3" s="4"/>
      <c r="B3" s="180" t="s">
        <v>41</v>
      </c>
      <c r="C3" s="175"/>
      <c r="D3" s="181"/>
      <c r="E3" s="181"/>
      <c r="F3" s="182"/>
      <c r="G3" s="182"/>
      <c r="H3" s="175"/>
      <c r="I3" s="183"/>
      <c r="J3" s="184"/>
    </row>
    <row r="4" spans="1:15" ht="23.25" hidden="1" customHeight="1" x14ac:dyDescent="0.2">
      <c r="A4" s="4"/>
      <c r="B4" s="185" t="s">
        <v>42</v>
      </c>
      <c r="C4" s="186"/>
      <c r="D4" s="187"/>
      <c r="E4" s="187"/>
      <c r="F4" s="188"/>
      <c r="G4" s="189"/>
      <c r="H4" s="188"/>
      <c r="I4" s="189"/>
      <c r="J4" s="190"/>
    </row>
    <row r="5" spans="1:15" ht="24" customHeight="1" x14ac:dyDescent="0.2">
      <c r="A5" s="4"/>
      <c r="B5" s="180" t="s">
        <v>21</v>
      </c>
      <c r="C5" s="175"/>
      <c r="D5" s="191" t="s">
        <v>219</v>
      </c>
      <c r="E5" s="182"/>
      <c r="F5" s="182"/>
      <c r="G5" s="182"/>
      <c r="H5" s="183" t="s">
        <v>31</v>
      </c>
      <c r="I5" s="191" t="s">
        <v>220</v>
      </c>
      <c r="J5" s="192"/>
    </row>
    <row r="6" spans="1:15" ht="15.75" customHeight="1" x14ac:dyDescent="0.2">
      <c r="A6" s="4"/>
      <c r="B6" s="193"/>
      <c r="C6" s="182"/>
      <c r="D6" s="191"/>
      <c r="E6" s="182"/>
      <c r="F6" s="182"/>
      <c r="G6" s="182"/>
      <c r="H6" s="183" t="s">
        <v>32</v>
      </c>
      <c r="I6" s="191"/>
      <c r="J6" s="192"/>
    </row>
    <row r="7" spans="1:15" ht="15.75" customHeight="1" x14ac:dyDescent="0.2">
      <c r="A7" s="4"/>
      <c r="B7" s="194"/>
      <c r="C7" s="195"/>
      <c r="D7" s="187"/>
      <c r="E7" s="196"/>
      <c r="F7" s="196"/>
      <c r="G7" s="196"/>
      <c r="H7" s="197"/>
      <c r="I7" s="196"/>
      <c r="J7" s="198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32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23"/>
      <c r="E11" s="223"/>
      <c r="F11" s="223"/>
      <c r="G11" s="223"/>
      <c r="H11" s="28" t="s">
        <v>31</v>
      </c>
      <c r="I11" s="79"/>
      <c r="J11" s="11"/>
    </row>
    <row r="12" spans="1:15" ht="15.75" customHeight="1" x14ac:dyDescent="0.2">
      <c r="A12" s="4"/>
      <c r="B12" s="40"/>
      <c r="C12" s="26"/>
      <c r="D12" s="226"/>
      <c r="E12" s="226"/>
      <c r="F12" s="226"/>
      <c r="G12" s="226"/>
      <c r="H12" s="28" t="s">
        <v>32</v>
      </c>
      <c r="I12" s="79"/>
      <c r="J12" s="11"/>
    </row>
    <row r="13" spans="1:15" ht="15.75" customHeight="1" x14ac:dyDescent="0.2">
      <c r="A13" s="4"/>
      <c r="B13" s="41"/>
      <c r="C13" s="80"/>
      <c r="D13" s="227"/>
      <c r="E13" s="227"/>
      <c r="F13" s="227"/>
      <c r="G13" s="227"/>
      <c r="H13" s="29"/>
      <c r="I13" s="34"/>
      <c r="J13" s="50"/>
    </row>
    <row r="14" spans="1:15" ht="24" customHeight="1" x14ac:dyDescent="0.2">
      <c r="A14" s="4"/>
      <c r="B14" s="65" t="s">
        <v>20</v>
      </c>
      <c r="C14" s="66"/>
      <c r="D14" s="67" t="s">
        <v>408</v>
      </c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29</v>
      </c>
      <c r="C15" s="71"/>
      <c r="D15" s="52"/>
      <c r="E15" s="222"/>
      <c r="F15" s="222"/>
      <c r="G15" s="224"/>
      <c r="H15" s="224"/>
      <c r="I15" s="224" t="s">
        <v>28</v>
      </c>
      <c r="J15" s="225"/>
    </row>
    <row r="16" spans="1:15" ht="23.25" customHeight="1" x14ac:dyDescent="0.2">
      <c r="A16" s="105" t="s">
        <v>23</v>
      </c>
      <c r="B16" s="106" t="s">
        <v>23</v>
      </c>
      <c r="C16" s="57"/>
      <c r="D16" s="58"/>
      <c r="E16" s="216"/>
      <c r="F16" s="217"/>
      <c r="G16" s="216"/>
      <c r="H16" s="217"/>
      <c r="I16" s="216">
        <v>0</v>
      </c>
      <c r="J16" s="218"/>
    </row>
    <row r="17" spans="1:10" ht="23.25" customHeight="1" x14ac:dyDescent="0.2">
      <c r="A17" s="105" t="s">
        <v>24</v>
      </c>
      <c r="B17" s="106" t="s">
        <v>24</v>
      </c>
      <c r="C17" s="57"/>
      <c r="D17" s="58"/>
      <c r="E17" s="216"/>
      <c r="F17" s="217"/>
      <c r="G17" s="216"/>
      <c r="H17" s="217"/>
      <c r="I17" s="216">
        <v>0</v>
      </c>
      <c r="J17" s="218"/>
    </row>
    <row r="18" spans="1:10" ht="23.25" customHeight="1" x14ac:dyDescent="0.2">
      <c r="A18" s="105" t="s">
        <v>25</v>
      </c>
      <c r="B18" s="106" t="s">
        <v>25</v>
      </c>
      <c r="C18" s="57"/>
      <c r="D18" s="58"/>
      <c r="E18" s="216"/>
      <c r="F18" s="217"/>
      <c r="G18" s="216"/>
      <c r="H18" s="217"/>
      <c r="I18" s="216">
        <v>0</v>
      </c>
      <c r="J18" s="218"/>
    </row>
    <row r="19" spans="1:10" ht="23.25" customHeight="1" x14ac:dyDescent="0.2">
      <c r="A19" s="105" t="s">
        <v>88</v>
      </c>
      <c r="B19" s="106" t="s">
        <v>26</v>
      </c>
      <c r="C19" s="57"/>
      <c r="D19" s="58"/>
      <c r="E19" s="216"/>
      <c r="F19" s="217"/>
      <c r="G19" s="216"/>
      <c r="H19" s="217"/>
      <c r="I19" s="216">
        <v>0</v>
      </c>
      <c r="J19" s="218"/>
    </row>
    <row r="20" spans="1:10" ht="23.25" customHeight="1" x14ac:dyDescent="0.2">
      <c r="A20" s="105" t="s">
        <v>89</v>
      </c>
      <c r="B20" s="106" t="s">
        <v>27</v>
      </c>
      <c r="C20" s="57"/>
      <c r="D20" s="58"/>
      <c r="E20" s="216"/>
      <c r="F20" s="217"/>
      <c r="G20" s="216"/>
      <c r="H20" s="217"/>
      <c r="I20" s="216">
        <v>0</v>
      </c>
      <c r="J20" s="218"/>
    </row>
    <row r="21" spans="1:10" ht="23.25" customHeight="1" x14ac:dyDescent="0.2">
      <c r="A21" s="4"/>
      <c r="B21" s="73" t="s">
        <v>28</v>
      </c>
      <c r="C21" s="74"/>
      <c r="D21" s="75"/>
      <c r="E21" s="229"/>
      <c r="F21" s="230"/>
      <c r="G21" s="229"/>
      <c r="H21" s="230"/>
      <c r="I21" s="229">
        <v>0</v>
      </c>
      <c r="J21" s="233"/>
    </row>
    <row r="22" spans="1:10" ht="33" customHeight="1" x14ac:dyDescent="0.2">
      <c r="A22" s="4"/>
      <c r="B22" s="64" t="s">
        <v>30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211">
        <v>0</v>
      </c>
      <c r="H23" s="212"/>
      <c r="I23" s="212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09">
        <v>0</v>
      </c>
      <c r="H24" s="210"/>
      <c r="I24" s="210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59">
        <v>21</v>
      </c>
      <c r="F25" s="60" t="s">
        <v>0</v>
      </c>
      <c r="G25" s="211">
        <v>0</v>
      </c>
      <c r="H25" s="212"/>
      <c r="I25" s="212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213">
        <f>CenaCelkem-ZakladDPHZakl</f>
        <v>0</v>
      </c>
      <c r="H26" s="214"/>
      <c r="I26" s="214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215">
        <v>0</v>
      </c>
      <c r="H27" s="215"/>
      <c r="I27" s="215"/>
      <c r="J27" s="62" t="str">
        <f t="shared" si="0"/>
        <v>CZK</v>
      </c>
    </row>
    <row r="28" spans="1:10" ht="27.75" hidden="1" customHeight="1" thickBot="1" x14ac:dyDescent="0.25">
      <c r="A28" s="4"/>
      <c r="B28" s="100" t="s">
        <v>22</v>
      </c>
      <c r="C28" s="101"/>
      <c r="D28" s="101"/>
      <c r="E28" s="102"/>
      <c r="F28" s="103"/>
      <c r="G28" s="231">
        <v>486032.22</v>
      </c>
      <c r="H28" s="232"/>
      <c r="I28" s="232"/>
      <c r="J28" s="104" t="str">
        <f t="shared" si="0"/>
        <v>CZK</v>
      </c>
    </row>
    <row r="29" spans="1:10" ht="27.75" customHeight="1" thickBot="1" x14ac:dyDescent="0.25">
      <c r="A29" s="4"/>
      <c r="B29" s="199" t="s">
        <v>33</v>
      </c>
      <c r="C29" s="200"/>
      <c r="D29" s="200"/>
      <c r="E29" s="200"/>
      <c r="F29" s="200"/>
      <c r="G29" s="228">
        <f>I21*1.21</f>
        <v>0</v>
      </c>
      <c r="H29" s="228"/>
      <c r="I29" s="228"/>
      <c r="J29" s="201" t="s">
        <v>44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38"/>
      <c r="E32" s="38"/>
      <c r="F32" s="19" t="s">
        <v>9</v>
      </c>
      <c r="G32" s="38"/>
      <c r="H32" s="39"/>
      <c r="I32" s="38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6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7"/>
    </row>
    <row r="35" spans="1:10" ht="12.75" customHeight="1" x14ac:dyDescent="0.2">
      <c r="A35" s="4"/>
      <c r="B35" s="4"/>
      <c r="C35" s="5"/>
      <c r="D35" s="208" t="s">
        <v>2</v>
      </c>
      <c r="E35" s="208"/>
      <c r="F35" s="5"/>
      <c r="G35" s="44"/>
      <c r="H35" s="13" t="s">
        <v>3</v>
      </c>
      <c r="I35" s="44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6" t="s">
        <v>15</v>
      </c>
      <c r="C37" s="3"/>
      <c r="D37" s="3"/>
      <c r="E37" s="3"/>
      <c r="F37" s="92"/>
      <c r="G37" s="92"/>
      <c r="H37" s="92"/>
      <c r="I37" s="92"/>
      <c r="J37" s="3"/>
    </row>
    <row r="38" spans="1:10" ht="25.5" hidden="1" customHeight="1" x14ac:dyDescent="0.2">
      <c r="A38" s="84" t="s">
        <v>35</v>
      </c>
      <c r="B38" s="86" t="s">
        <v>16</v>
      </c>
      <c r="C38" s="87" t="s">
        <v>5</v>
      </c>
      <c r="D38" s="88"/>
      <c r="E38" s="88"/>
      <c r="F38" s="93" t="str">
        <f>B23</f>
        <v>Základ pro sníženou DPH</v>
      </c>
      <c r="G38" s="93" t="str">
        <f>B25</f>
        <v>Základ pro základní DPH</v>
      </c>
      <c r="H38" s="94" t="s">
        <v>17</v>
      </c>
      <c r="I38" s="94" t="s">
        <v>1</v>
      </c>
      <c r="J38" s="89" t="s">
        <v>0</v>
      </c>
    </row>
    <row r="39" spans="1:10" ht="25.5" hidden="1" customHeight="1" x14ac:dyDescent="0.2">
      <c r="A39" s="84">
        <v>1</v>
      </c>
      <c r="B39" s="90"/>
      <c r="C39" s="203"/>
      <c r="D39" s="204"/>
      <c r="E39" s="204"/>
      <c r="F39" s="95">
        <v>0</v>
      </c>
      <c r="G39" s="96">
        <v>486032.22</v>
      </c>
      <c r="H39" s="97">
        <v>102067</v>
      </c>
      <c r="I39" s="97">
        <v>588099.22</v>
      </c>
      <c r="J39" s="91">
        <f>IF(CenaCelkemVypocet=0,"",I39/CenaCelkemVypocet*100)</f>
        <v>100</v>
      </c>
    </row>
    <row r="40" spans="1:10" ht="25.5" hidden="1" customHeight="1" x14ac:dyDescent="0.2">
      <c r="A40" s="84"/>
      <c r="B40" s="205" t="s">
        <v>43</v>
      </c>
      <c r="C40" s="206"/>
      <c r="D40" s="206"/>
      <c r="E40" s="207"/>
      <c r="F40" s="98">
        <f>SUMIF(A39:A39,"=1",F39:F39)</f>
        <v>0</v>
      </c>
      <c r="G40" s="99">
        <f>SUMIF(A39:A39,"=1",G39:G39)</f>
        <v>486032.22</v>
      </c>
      <c r="H40" s="99">
        <f>SUMIF(A39:A39,"=1",H39:H39)</f>
        <v>102067</v>
      </c>
      <c r="I40" s="99">
        <f>SUMIF(A39:A39,"=1",I39:I39)</f>
        <v>588099.22</v>
      </c>
      <c r="J40" s="85">
        <f>SUMIF(A39:A39,"=1",J39:J39)</f>
        <v>100</v>
      </c>
    </row>
    <row r="44" spans="1:10" x14ac:dyDescent="0.2">
      <c r="F44" s="82"/>
      <c r="G44" s="83"/>
      <c r="H44" s="82"/>
      <c r="I44" s="83"/>
      <c r="J44" s="83"/>
    </row>
    <row r="45" spans="1:10" x14ac:dyDescent="0.2">
      <c r="F45" s="82"/>
      <c r="G45" s="83"/>
      <c r="H45" s="82"/>
      <c r="I45" s="83"/>
      <c r="J45" s="83"/>
    </row>
    <row r="46" spans="1:10" x14ac:dyDescent="0.2">
      <c r="F46" s="82"/>
      <c r="G46" s="83"/>
      <c r="H46" s="82"/>
      <c r="I46" s="83"/>
      <c r="J46" s="8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5">
    <mergeCell ref="I19:J19"/>
    <mergeCell ref="E21:F21"/>
    <mergeCell ref="G21:H21"/>
    <mergeCell ref="G28:I28"/>
    <mergeCell ref="E16:F16"/>
    <mergeCell ref="G19:H19"/>
    <mergeCell ref="G20:H20"/>
    <mergeCell ref="E19:F19"/>
    <mergeCell ref="E20:F20"/>
    <mergeCell ref="I20:J20"/>
    <mergeCell ref="I21:J21"/>
    <mergeCell ref="B1:J1"/>
    <mergeCell ref="E15:F15"/>
    <mergeCell ref="D11:G11"/>
    <mergeCell ref="G15:H15"/>
    <mergeCell ref="I15:J15"/>
    <mergeCell ref="D12:G12"/>
    <mergeCell ref="D13:G13"/>
    <mergeCell ref="E17:F17"/>
    <mergeCell ref="G16:H16"/>
    <mergeCell ref="G17:H17"/>
    <mergeCell ref="G18:H18"/>
    <mergeCell ref="I17:J17"/>
    <mergeCell ref="I18:J18"/>
    <mergeCell ref="E18:F18"/>
    <mergeCell ref="I16:J16"/>
    <mergeCell ref="C39:E39"/>
    <mergeCell ref="B40:E40"/>
    <mergeCell ref="D35:E35"/>
    <mergeCell ref="G24:I24"/>
    <mergeCell ref="G23:I23"/>
    <mergeCell ref="G26:I26"/>
    <mergeCell ref="G27:I27"/>
    <mergeCell ref="G29:I29"/>
    <mergeCell ref="G25:I25"/>
  </mergeCells>
  <phoneticPr fontId="0" type="noConversion"/>
  <pageMargins left="0.7" right="0.7" top="0.75" bottom="0.75" header="0.3" footer="0.3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4" t="s">
        <v>6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78" t="s">
        <v>39</v>
      </c>
      <c r="B2" s="77"/>
      <c r="C2" s="236"/>
      <c r="D2" s="236"/>
      <c r="E2" s="236"/>
      <c r="F2" s="236"/>
      <c r="G2" s="237"/>
    </row>
    <row r="3" spans="1:7" ht="24.95" hidden="1" customHeight="1" x14ac:dyDescent="0.2">
      <c r="A3" s="78" t="s">
        <v>7</v>
      </c>
      <c r="B3" s="77"/>
      <c r="C3" s="236"/>
      <c r="D3" s="236"/>
      <c r="E3" s="236"/>
      <c r="F3" s="236"/>
      <c r="G3" s="237"/>
    </row>
    <row r="4" spans="1:7" ht="24.95" hidden="1" customHeight="1" x14ac:dyDescent="0.2">
      <c r="A4" s="78" t="s">
        <v>8</v>
      </c>
      <c r="B4" s="77"/>
      <c r="C4" s="236"/>
      <c r="D4" s="236"/>
      <c r="E4" s="236"/>
      <c r="F4" s="236"/>
      <c r="G4" s="23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5018"/>
  <sheetViews>
    <sheetView topLeftCell="A187" zoomScaleNormal="100" workbookViewId="0">
      <selection activeCell="G202" sqref="G7:G202"/>
    </sheetView>
  </sheetViews>
  <sheetFormatPr defaultRowHeight="12.75" outlineLevelRow="1" x14ac:dyDescent="0.2"/>
  <cols>
    <col min="1" max="1" width="4.42578125" style="140" bestFit="1" customWidth="1"/>
    <col min="2" max="2" width="13.28515625" style="81" bestFit="1" customWidth="1"/>
    <col min="3" max="3" width="38.28515625" style="81" customWidth="1"/>
    <col min="4" max="4" width="4.5703125" customWidth="1"/>
    <col min="5" max="5" width="8.28515625" style="140" bestFit="1" customWidth="1"/>
    <col min="6" max="6" width="9.140625" style="140" bestFit="1" customWidth="1"/>
    <col min="7" max="7" width="11.7109375" style="140" bestFit="1" customWidth="1"/>
    <col min="8" max="8" width="27" customWidth="1"/>
    <col min="14" max="24" width="0" hidden="1" customWidth="1"/>
    <col min="38" max="38" width="73.42578125" customWidth="1"/>
  </cols>
  <sheetData>
    <row r="1" spans="1:45" ht="15.75" customHeight="1" x14ac:dyDescent="0.25">
      <c r="A1" s="238" t="s">
        <v>6</v>
      </c>
      <c r="B1" s="238"/>
      <c r="C1" s="238"/>
      <c r="D1" s="238"/>
      <c r="E1" s="238"/>
      <c r="F1" s="238"/>
      <c r="G1" s="238"/>
      <c r="P1" t="s">
        <v>91</v>
      </c>
    </row>
    <row r="2" spans="1:45" ht="19.5" customHeight="1" x14ac:dyDescent="0.2">
      <c r="A2" s="138" t="s">
        <v>90</v>
      </c>
      <c r="B2" s="108"/>
      <c r="C2" s="239" t="s">
        <v>222</v>
      </c>
      <c r="D2" s="240"/>
      <c r="E2" s="240"/>
      <c r="F2" s="240"/>
      <c r="G2" s="241"/>
      <c r="P2" t="s">
        <v>92</v>
      </c>
    </row>
    <row r="3" spans="1:45" ht="24.95" hidden="1" customHeight="1" x14ac:dyDescent="0.2">
      <c r="A3" s="139" t="s">
        <v>7</v>
      </c>
      <c r="B3" s="109"/>
      <c r="C3" s="242"/>
      <c r="D3" s="242"/>
      <c r="E3" s="242"/>
      <c r="F3" s="242"/>
      <c r="G3" s="243"/>
      <c r="P3" t="s">
        <v>93</v>
      </c>
    </row>
    <row r="4" spans="1:45" ht="24.95" hidden="1" customHeight="1" x14ac:dyDescent="0.2">
      <c r="A4" s="139" t="s">
        <v>8</v>
      </c>
      <c r="B4" s="109"/>
      <c r="C4" s="244"/>
      <c r="D4" s="242"/>
      <c r="E4" s="242"/>
      <c r="F4" s="242"/>
      <c r="G4" s="243"/>
      <c r="P4" t="s">
        <v>94</v>
      </c>
    </row>
    <row r="5" spans="1:45" x14ac:dyDescent="0.2">
      <c r="D5" s="107"/>
    </row>
    <row r="6" spans="1:45" ht="24" customHeight="1" x14ac:dyDescent="0.2">
      <c r="A6" s="141" t="s">
        <v>95</v>
      </c>
      <c r="B6" s="123" t="s">
        <v>96</v>
      </c>
      <c r="C6" s="123" t="s">
        <v>97</v>
      </c>
      <c r="D6" s="124" t="s">
        <v>98</v>
      </c>
      <c r="E6" s="141" t="s">
        <v>99</v>
      </c>
      <c r="F6" s="141" t="s">
        <v>100</v>
      </c>
      <c r="G6" s="141" t="s">
        <v>28</v>
      </c>
      <c r="H6" s="159"/>
    </row>
    <row r="7" spans="1:45" s="36" customFormat="1" x14ac:dyDescent="0.2">
      <c r="A7" s="142" t="s">
        <v>101</v>
      </c>
      <c r="B7" s="116" t="s">
        <v>45</v>
      </c>
      <c r="C7" s="116" t="s">
        <v>46</v>
      </c>
      <c r="D7" s="117"/>
      <c r="E7" s="147"/>
      <c r="F7" s="153"/>
      <c r="G7" s="153"/>
      <c r="P7" s="36" t="s">
        <v>102</v>
      </c>
    </row>
    <row r="8" spans="1:45" outlineLevel="1" x14ac:dyDescent="0.2">
      <c r="A8" s="143">
        <v>1</v>
      </c>
      <c r="B8" s="125" t="s">
        <v>103</v>
      </c>
      <c r="C8" s="126" t="s">
        <v>104</v>
      </c>
      <c r="D8" s="127" t="s">
        <v>105</v>
      </c>
      <c r="E8" s="148">
        <v>6.55</v>
      </c>
      <c r="F8" s="154"/>
      <c r="G8" s="154"/>
      <c r="H8" s="110"/>
      <c r="I8" s="110"/>
      <c r="J8" s="110"/>
      <c r="K8" s="110"/>
      <c r="L8" s="110"/>
      <c r="M8" s="110"/>
      <c r="N8" s="110"/>
      <c r="O8" s="110"/>
      <c r="P8" s="110" t="s">
        <v>106</v>
      </c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</row>
    <row r="9" spans="1:45" outlineLevel="1" x14ac:dyDescent="0.2">
      <c r="A9" s="143">
        <v>2</v>
      </c>
      <c r="B9" s="125" t="s">
        <v>107</v>
      </c>
      <c r="C9" s="126" t="s">
        <v>108</v>
      </c>
      <c r="D9" s="127" t="s">
        <v>105</v>
      </c>
      <c r="E9" s="148">
        <v>23.25</v>
      </c>
      <c r="F9" s="154"/>
      <c r="G9" s="154"/>
      <c r="H9" s="110"/>
      <c r="I9" s="110"/>
      <c r="J9" s="110"/>
      <c r="K9" s="110"/>
      <c r="L9" s="110"/>
      <c r="M9" s="110"/>
      <c r="N9" s="110"/>
      <c r="O9" s="110"/>
      <c r="P9" s="110" t="s">
        <v>109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</row>
    <row r="10" spans="1:45" outlineLevel="1" x14ac:dyDescent="0.2">
      <c r="A10" s="143">
        <v>3</v>
      </c>
      <c r="B10" s="125" t="s">
        <v>110</v>
      </c>
      <c r="C10" s="126" t="s">
        <v>111</v>
      </c>
      <c r="D10" s="127" t="s">
        <v>112</v>
      </c>
      <c r="E10" s="148">
        <v>3.75</v>
      </c>
      <c r="F10" s="154"/>
      <c r="G10" s="154"/>
      <c r="H10" s="110"/>
      <c r="I10" s="110"/>
      <c r="J10" s="110"/>
      <c r="K10" s="110"/>
      <c r="L10" s="110"/>
      <c r="M10" s="110"/>
      <c r="N10" s="110"/>
      <c r="O10" s="110"/>
      <c r="P10" s="110" t="s">
        <v>109</v>
      </c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</row>
    <row r="11" spans="1:45" outlineLevel="1" x14ac:dyDescent="0.2">
      <c r="A11" s="143">
        <v>4</v>
      </c>
      <c r="B11" s="125" t="s">
        <v>113</v>
      </c>
      <c r="C11" s="126" t="s">
        <v>223</v>
      </c>
      <c r="D11" s="127" t="s">
        <v>112</v>
      </c>
      <c r="E11" s="148">
        <v>98</v>
      </c>
      <c r="F11" s="154"/>
      <c r="G11" s="154"/>
      <c r="H11" s="110"/>
      <c r="I11" s="110"/>
      <c r="J11" s="110"/>
      <c r="K11" s="110"/>
      <c r="L11" s="110"/>
      <c r="M11" s="110"/>
      <c r="N11" s="110"/>
      <c r="O11" s="110"/>
      <c r="P11" s="110" t="s">
        <v>109</v>
      </c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</row>
    <row r="12" spans="1:45" s="36" customFormat="1" x14ac:dyDescent="0.2">
      <c r="A12" s="142" t="s">
        <v>101</v>
      </c>
      <c r="B12" s="128" t="s">
        <v>47</v>
      </c>
      <c r="C12" s="118" t="s">
        <v>48</v>
      </c>
      <c r="D12" s="119"/>
      <c r="E12" s="149"/>
      <c r="F12" s="155"/>
      <c r="G12" s="155"/>
      <c r="P12" s="36" t="s">
        <v>102</v>
      </c>
    </row>
    <row r="13" spans="1:45" outlineLevel="1" x14ac:dyDescent="0.2">
      <c r="A13" s="143">
        <v>5</v>
      </c>
      <c r="B13" s="125" t="s">
        <v>114</v>
      </c>
      <c r="C13" s="126" t="s">
        <v>224</v>
      </c>
      <c r="D13" s="127" t="s">
        <v>112</v>
      </c>
      <c r="E13" s="148">
        <v>15</v>
      </c>
      <c r="F13" s="154"/>
      <c r="G13" s="154"/>
      <c r="H13" s="110"/>
      <c r="I13" s="110"/>
      <c r="J13" s="110"/>
      <c r="K13" s="110"/>
      <c r="L13" s="110"/>
      <c r="M13" s="110"/>
      <c r="N13" s="110"/>
      <c r="O13" s="110"/>
      <c r="P13" s="110" t="s">
        <v>106</v>
      </c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</row>
    <row r="14" spans="1:45" outlineLevel="1" x14ac:dyDescent="0.2">
      <c r="A14" s="143">
        <v>6</v>
      </c>
      <c r="B14" s="125" t="s">
        <v>115</v>
      </c>
      <c r="C14" s="126" t="s">
        <v>116</v>
      </c>
      <c r="D14" s="127" t="s">
        <v>105</v>
      </c>
      <c r="E14" s="148">
        <v>4.5</v>
      </c>
      <c r="F14" s="154"/>
      <c r="G14" s="154"/>
      <c r="H14" s="110"/>
      <c r="I14" s="110"/>
      <c r="J14" s="110"/>
      <c r="K14" s="110"/>
      <c r="L14" s="110"/>
      <c r="M14" s="110"/>
      <c r="N14" s="110"/>
      <c r="O14" s="110"/>
      <c r="P14" s="110" t="s">
        <v>106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</row>
    <row r="15" spans="1:45" s="36" customFormat="1" x14ac:dyDescent="0.2">
      <c r="A15" s="142" t="s">
        <v>101</v>
      </c>
      <c r="B15" s="128" t="s">
        <v>49</v>
      </c>
      <c r="C15" s="118" t="s">
        <v>50</v>
      </c>
      <c r="D15" s="119"/>
      <c r="E15" s="149"/>
      <c r="F15" s="155"/>
      <c r="G15" s="155"/>
      <c r="P15" s="36" t="s">
        <v>102</v>
      </c>
    </row>
    <row r="16" spans="1:45" s="113" customFormat="1" ht="22.5" outlineLevel="1" x14ac:dyDescent="0.2">
      <c r="A16" s="144">
        <v>7</v>
      </c>
      <c r="B16" s="129" t="s">
        <v>117</v>
      </c>
      <c r="C16" s="130" t="s">
        <v>293</v>
      </c>
      <c r="D16" s="131" t="s">
        <v>112</v>
      </c>
      <c r="E16" s="150">
        <v>8</v>
      </c>
      <c r="F16" s="156"/>
      <c r="G16" s="156"/>
      <c r="H16" s="112"/>
      <c r="I16" s="112"/>
      <c r="J16" s="112"/>
      <c r="K16" s="112"/>
      <c r="L16" s="112"/>
      <c r="M16" s="112"/>
      <c r="N16" s="112"/>
      <c r="O16" s="112"/>
      <c r="P16" s="112" t="s">
        <v>106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</row>
    <row r="17" spans="1:45" s="36" customFormat="1" x14ac:dyDescent="0.2">
      <c r="A17" s="142" t="s">
        <v>101</v>
      </c>
      <c r="B17" s="128" t="s">
        <v>51</v>
      </c>
      <c r="C17" s="118" t="s">
        <v>52</v>
      </c>
      <c r="D17" s="119"/>
      <c r="E17" s="149"/>
      <c r="F17" s="155"/>
      <c r="G17" s="155"/>
      <c r="P17" s="36" t="s">
        <v>102</v>
      </c>
    </row>
    <row r="18" spans="1:45" s="113" customFormat="1" ht="22.5" outlineLevel="1" x14ac:dyDescent="0.2">
      <c r="A18" s="144">
        <v>8</v>
      </c>
      <c r="B18" s="129" t="s">
        <v>280</v>
      </c>
      <c r="C18" s="130" t="s">
        <v>294</v>
      </c>
      <c r="D18" s="131" t="s">
        <v>112</v>
      </c>
      <c r="E18" s="150">
        <v>37</v>
      </c>
      <c r="F18" s="156"/>
      <c r="G18" s="156"/>
      <c r="H18" s="112"/>
      <c r="I18" s="112"/>
      <c r="J18" s="112"/>
      <c r="K18" s="112"/>
      <c r="L18" s="112"/>
      <c r="M18" s="112"/>
      <c r="N18" s="112"/>
      <c r="O18" s="112"/>
      <c r="P18" s="112" t="s">
        <v>106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</row>
    <row r="19" spans="1:45" s="113" customFormat="1" ht="22.5" outlineLevel="1" x14ac:dyDescent="0.2">
      <c r="A19" s="144">
        <v>9</v>
      </c>
      <c r="B19" s="129" t="s">
        <v>281</v>
      </c>
      <c r="C19" s="130" t="s">
        <v>295</v>
      </c>
      <c r="D19" s="131" t="s">
        <v>282</v>
      </c>
      <c r="E19" s="150">
        <v>8</v>
      </c>
      <c r="F19" s="156"/>
      <c r="G19" s="156"/>
      <c r="H19" s="112"/>
      <c r="I19" s="112"/>
      <c r="J19" s="112"/>
      <c r="K19" s="112"/>
      <c r="L19" s="112"/>
      <c r="M19" s="112"/>
      <c r="N19" s="112"/>
      <c r="O19" s="112"/>
      <c r="P19" s="112" t="s">
        <v>106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</row>
    <row r="20" spans="1:45" s="113" customFormat="1" ht="22.5" outlineLevel="1" x14ac:dyDescent="0.2">
      <c r="A20" s="144">
        <v>10</v>
      </c>
      <c r="B20" s="129" t="s">
        <v>283</v>
      </c>
      <c r="C20" s="130" t="s">
        <v>296</v>
      </c>
      <c r="D20" s="131" t="s">
        <v>282</v>
      </c>
      <c r="E20" s="150">
        <v>8</v>
      </c>
      <c r="F20" s="156"/>
      <c r="G20" s="156"/>
      <c r="H20" s="112"/>
      <c r="I20" s="112"/>
      <c r="J20" s="112"/>
      <c r="K20" s="112"/>
      <c r="L20" s="112"/>
      <c r="M20" s="112"/>
      <c r="N20" s="112"/>
      <c r="O20" s="112"/>
      <c r="P20" s="112" t="s">
        <v>106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s="113" customFormat="1" ht="22.5" outlineLevel="1" x14ac:dyDescent="0.2">
      <c r="A21" s="144">
        <v>11</v>
      </c>
      <c r="B21" s="129" t="s">
        <v>298</v>
      </c>
      <c r="C21" s="130" t="s">
        <v>297</v>
      </c>
      <c r="D21" s="131" t="s">
        <v>112</v>
      </c>
      <c r="E21" s="150">
        <v>12.9</v>
      </c>
      <c r="F21" s="156"/>
      <c r="G21" s="156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</row>
    <row r="22" spans="1:45" s="121" customFormat="1" outlineLevel="1" x14ac:dyDescent="0.2">
      <c r="A22" s="142" t="s">
        <v>101</v>
      </c>
      <c r="B22" s="132">
        <v>5</v>
      </c>
      <c r="C22" s="118" t="s">
        <v>306</v>
      </c>
      <c r="D22" s="119"/>
      <c r="E22" s="149"/>
      <c r="F22" s="155"/>
      <c r="G22" s="155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</row>
    <row r="23" spans="1:45" s="113" customFormat="1" ht="22.5" outlineLevel="1" x14ac:dyDescent="0.2">
      <c r="A23" s="144">
        <v>12</v>
      </c>
      <c r="B23" s="129" t="s">
        <v>307</v>
      </c>
      <c r="C23" s="130" t="s">
        <v>308</v>
      </c>
      <c r="D23" s="131" t="s">
        <v>112</v>
      </c>
      <c r="E23" s="150">
        <v>60</v>
      </c>
      <c r="F23" s="156"/>
      <c r="G23" s="156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</row>
    <row r="24" spans="1:45" s="113" customFormat="1" ht="22.5" outlineLevel="1" x14ac:dyDescent="0.2">
      <c r="A24" s="144">
        <v>13</v>
      </c>
      <c r="B24" s="129" t="s">
        <v>309</v>
      </c>
      <c r="C24" s="130" t="s">
        <v>310</v>
      </c>
      <c r="D24" s="131" t="s">
        <v>112</v>
      </c>
      <c r="E24" s="150">
        <v>60</v>
      </c>
      <c r="F24" s="156"/>
      <c r="G24" s="156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</row>
    <row r="25" spans="1:45" s="113" customFormat="1" ht="22.5" outlineLevel="1" x14ac:dyDescent="0.2">
      <c r="A25" s="144">
        <v>14</v>
      </c>
      <c r="B25" s="129" t="s">
        <v>311</v>
      </c>
      <c r="C25" s="130" t="s">
        <v>312</v>
      </c>
      <c r="D25" s="131" t="s">
        <v>112</v>
      </c>
      <c r="E25" s="150">
        <v>63</v>
      </c>
      <c r="F25" s="156"/>
      <c r="G25" s="156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</row>
    <row r="26" spans="1:45" s="113" customFormat="1" ht="45" outlineLevel="1" x14ac:dyDescent="0.2">
      <c r="A26" s="144">
        <v>15</v>
      </c>
      <c r="B26" s="129" t="s">
        <v>313</v>
      </c>
      <c r="C26" s="130" t="s">
        <v>314</v>
      </c>
      <c r="D26" s="131" t="s">
        <v>123</v>
      </c>
      <c r="E26" s="150">
        <v>21.6</v>
      </c>
      <c r="F26" s="156"/>
      <c r="G26" s="156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</row>
    <row r="27" spans="1:45" s="36" customFormat="1" x14ac:dyDescent="0.2">
      <c r="A27" s="142" t="s">
        <v>101</v>
      </c>
      <c r="B27" s="128" t="s">
        <v>53</v>
      </c>
      <c r="C27" s="118" t="s">
        <v>54</v>
      </c>
      <c r="D27" s="119"/>
      <c r="E27" s="149"/>
      <c r="F27" s="155"/>
      <c r="G27" s="155"/>
      <c r="P27" s="36" t="s">
        <v>102</v>
      </c>
    </row>
    <row r="28" spans="1:45" ht="22.5" outlineLevel="1" x14ac:dyDescent="0.2">
      <c r="A28" s="143">
        <v>16</v>
      </c>
      <c r="B28" s="125" t="s">
        <v>119</v>
      </c>
      <c r="C28" s="126" t="s">
        <v>409</v>
      </c>
      <c r="D28" s="127" t="s">
        <v>112</v>
      </c>
      <c r="E28" s="148">
        <v>160.9</v>
      </c>
      <c r="F28" s="154"/>
      <c r="G28" s="154"/>
      <c r="H28" s="110"/>
      <c r="I28" s="110"/>
      <c r="J28" s="110"/>
      <c r="K28" s="110"/>
      <c r="L28" s="110"/>
      <c r="M28" s="110"/>
      <c r="N28" s="110"/>
      <c r="O28" s="110"/>
      <c r="P28" s="110" t="s">
        <v>106</v>
      </c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</row>
    <row r="29" spans="1:45" ht="22.5" outlineLevel="1" x14ac:dyDescent="0.2">
      <c r="A29" s="143">
        <v>17</v>
      </c>
      <c r="B29" s="125" t="s">
        <v>120</v>
      </c>
      <c r="C29" s="126" t="s">
        <v>410</v>
      </c>
      <c r="D29" s="127" t="s">
        <v>112</v>
      </c>
      <c r="E29" s="148">
        <v>160.9</v>
      </c>
      <c r="F29" s="154"/>
      <c r="G29" s="154"/>
      <c r="H29" s="110"/>
      <c r="I29" s="110"/>
      <c r="J29" s="110"/>
      <c r="K29" s="110"/>
      <c r="L29" s="110"/>
      <c r="M29" s="110"/>
      <c r="N29" s="110"/>
      <c r="O29" s="110"/>
      <c r="P29" s="110" t="s">
        <v>106</v>
      </c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</row>
    <row r="30" spans="1:45" ht="22.5" outlineLevel="1" x14ac:dyDescent="0.2">
      <c r="A30" s="143">
        <v>18</v>
      </c>
      <c r="B30" s="125" t="s">
        <v>121</v>
      </c>
      <c r="C30" s="126" t="s">
        <v>411</v>
      </c>
      <c r="D30" s="127" t="s">
        <v>112</v>
      </c>
      <c r="E30" s="148">
        <v>160.9</v>
      </c>
      <c r="F30" s="154"/>
      <c r="G30" s="154"/>
      <c r="H30" s="110"/>
      <c r="I30" s="110"/>
      <c r="J30" s="110"/>
      <c r="K30" s="110"/>
      <c r="L30" s="110"/>
      <c r="M30" s="110"/>
      <c r="N30" s="110"/>
      <c r="O30" s="110"/>
      <c r="P30" s="110" t="s">
        <v>106</v>
      </c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</row>
    <row r="31" spans="1:45" s="36" customFormat="1" x14ac:dyDescent="0.2">
      <c r="A31" s="142" t="s">
        <v>101</v>
      </c>
      <c r="B31" s="128" t="s">
        <v>55</v>
      </c>
      <c r="C31" s="118" t="s">
        <v>56</v>
      </c>
      <c r="D31" s="119"/>
      <c r="E31" s="149"/>
      <c r="F31" s="155"/>
      <c r="G31" s="155"/>
      <c r="P31" s="36" t="s">
        <v>102</v>
      </c>
    </row>
    <row r="32" spans="1:45" ht="22.5" outlineLevel="1" x14ac:dyDescent="0.2">
      <c r="A32" s="143">
        <v>19</v>
      </c>
      <c r="B32" s="125" t="s">
        <v>122</v>
      </c>
      <c r="C32" s="126" t="s">
        <v>225</v>
      </c>
      <c r="D32" s="127" t="s">
        <v>123</v>
      </c>
      <c r="E32" s="148">
        <v>7</v>
      </c>
      <c r="F32" s="154"/>
      <c r="G32" s="154"/>
      <c r="H32" s="110"/>
      <c r="I32" s="110"/>
      <c r="J32" s="110"/>
      <c r="K32" s="110"/>
      <c r="L32" s="110"/>
      <c r="M32" s="110"/>
      <c r="N32" s="110"/>
      <c r="O32" s="110"/>
      <c r="P32" s="110" t="s">
        <v>106</v>
      </c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</row>
    <row r="33" spans="1:45" outlineLevel="1" x14ac:dyDescent="0.2">
      <c r="A33" s="143">
        <v>20</v>
      </c>
      <c r="B33" s="125" t="s">
        <v>124</v>
      </c>
      <c r="C33" s="126" t="s">
        <v>125</v>
      </c>
      <c r="D33" s="127" t="s">
        <v>112</v>
      </c>
      <c r="E33" s="148">
        <v>15</v>
      </c>
      <c r="F33" s="154"/>
      <c r="G33" s="154"/>
      <c r="H33" s="110"/>
      <c r="I33" s="110"/>
      <c r="J33" s="110"/>
      <c r="K33" s="110"/>
      <c r="L33" s="110"/>
      <c r="M33" s="110"/>
      <c r="N33" s="110"/>
      <c r="O33" s="110"/>
      <c r="P33" s="110" t="s">
        <v>106</v>
      </c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</row>
    <row r="34" spans="1:45" s="36" customFormat="1" outlineLevel="1" x14ac:dyDescent="0.2">
      <c r="A34" s="142" t="s">
        <v>101</v>
      </c>
      <c r="B34" s="132">
        <v>62</v>
      </c>
      <c r="C34" s="118" t="s">
        <v>268</v>
      </c>
      <c r="D34" s="119"/>
      <c r="E34" s="149"/>
      <c r="F34" s="155"/>
      <c r="G34" s="155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</row>
    <row r="35" spans="1:45" ht="22.5" outlineLevel="1" x14ac:dyDescent="0.2">
      <c r="A35" s="143">
        <v>21</v>
      </c>
      <c r="B35" s="129" t="s">
        <v>264</v>
      </c>
      <c r="C35" s="130" t="s">
        <v>265</v>
      </c>
      <c r="D35" s="131" t="s">
        <v>112</v>
      </c>
      <c r="E35" s="150">
        <v>89.35</v>
      </c>
      <c r="F35" s="156"/>
      <c r="G35" s="156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</row>
    <row r="36" spans="1:45" ht="22.5" outlineLevel="1" x14ac:dyDescent="0.2">
      <c r="A36" s="143">
        <v>22</v>
      </c>
      <c r="B36" s="129" t="s">
        <v>266</v>
      </c>
      <c r="C36" s="130" t="s">
        <v>267</v>
      </c>
      <c r="D36" s="131" t="s">
        <v>112</v>
      </c>
      <c r="E36" s="150">
        <v>95.8</v>
      </c>
      <c r="F36" s="156"/>
      <c r="G36" s="156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</row>
    <row r="37" spans="1:45" ht="22.5" outlineLevel="1" x14ac:dyDescent="0.2">
      <c r="A37" s="143">
        <v>23</v>
      </c>
      <c r="B37" s="133" t="s">
        <v>269</v>
      </c>
      <c r="C37" s="126" t="s">
        <v>270</v>
      </c>
      <c r="D37" s="127" t="s">
        <v>112</v>
      </c>
      <c r="E37" s="148">
        <v>1.18</v>
      </c>
      <c r="F37" s="154"/>
      <c r="G37" s="154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</row>
    <row r="38" spans="1:45" ht="33.75" outlineLevel="1" x14ac:dyDescent="0.2">
      <c r="A38" s="143">
        <v>24</v>
      </c>
      <c r="B38" s="133" t="s">
        <v>271</v>
      </c>
      <c r="C38" s="126" t="s">
        <v>272</v>
      </c>
      <c r="D38" s="127" t="s">
        <v>112</v>
      </c>
      <c r="E38" s="148">
        <v>185.15</v>
      </c>
      <c r="F38" s="154"/>
      <c r="G38" s="154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</row>
    <row r="39" spans="1:45" outlineLevel="1" x14ac:dyDescent="0.2">
      <c r="A39" s="143">
        <v>25</v>
      </c>
      <c r="B39" s="133" t="s">
        <v>273</v>
      </c>
      <c r="C39" s="126" t="s">
        <v>274</v>
      </c>
      <c r="D39" s="127" t="s">
        <v>112</v>
      </c>
      <c r="E39" s="148">
        <v>185.15</v>
      </c>
      <c r="F39" s="154"/>
      <c r="G39" s="154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</row>
    <row r="40" spans="1:45" s="36" customFormat="1" outlineLevel="1" x14ac:dyDescent="0.2">
      <c r="A40" s="142" t="s">
        <v>101</v>
      </c>
      <c r="B40" s="132">
        <v>63</v>
      </c>
      <c r="C40" s="118" t="s">
        <v>240</v>
      </c>
      <c r="D40" s="119"/>
      <c r="E40" s="149"/>
      <c r="F40" s="155"/>
      <c r="G40" s="155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</row>
    <row r="41" spans="1:45" s="110" customFormat="1" ht="22.5" outlineLevel="1" x14ac:dyDescent="0.2">
      <c r="A41" s="144">
        <v>26</v>
      </c>
      <c r="B41" s="129" t="s">
        <v>241</v>
      </c>
      <c r="C41" s="130" t="s">
        <v>242</v>
      </c>
      <c r="D41" s="131" t="s">
        <v>105</v>
      </c>
      <c r="E41" s="150">
        <v>4.53</v>
      </c>
      <c r="F41" s="156"/>
      <c r="G41" s="156"/>
    </row>
    <row r="42" spans="1:45" s="110" customFormat="1" ht="22.5" outlineLevel="1" x14ac:dyDescent="0.2">
      <c r="A42" s="144">
        <v>27</v>
      </c>
      <c r="B42" s="129" t="s">
        <v>243</v>
      </c>
      <c r="C42" s="130" t="s">
        <v>244</v>
      </c>
      <c r="D42" s="131" t="s">
        <v>105</v>
      </c>
      <c r="E42" s="150">
        <v>2.27</v>
      </c>
      <c r="F42" s="156"/>
      <c r="G42" s="156"/>
    </row>
    <row r="43" spans="1:45" s="110" customFormat="1" ht="22.5" outlineLevel="1" x14ac:dyDescent="0.2">
      <c r="A43" s="144">
        <v>28</v>
      </c>
      <c r="B43" s="129" t="s">
        <v>245</v>
      </c>
      <c r="C43" s="130" t="s">
        <v>246</v>
      </c>
      <c r="D43" s="131" t="s">
        <v>105</v>
      </c>
      <c r="E43" s="150">
        <v>4.53</v>
      </c>
      <c r="F43" s="156"/>
      <c r="G43" s="156"/>
    </row>
    <row r="44" spans="1:45" s="110" customFormat="1" ht="33.75" outlineLevel="1" x14ac:dyDescent="0.2">
      <c r="A44" s="144">
        <v>29</v>
      </c>
      <c r="B44" s="129" t="s">
        <v>247</v>
      </c>
      <c r="C44" s="130" t="s">
        <v>248</v>
      </c>
      <c r="D44" s="131" t="s">
        <v>138</v>
      </c>
      <c r="E44" s="150">
        <v>0.21</v>
      </c>
      <c r="F44" s="156"/>
      <c r="G44" s="156"/>
    </row>
    <row r="45" spans="1:45" s="110" customFormat="1" ht="22.5" outlineLevel="1" x14ac:dyDescent="0.2">
      <c r="A45" s="144">
        <v>30</v>
      </c>
      <c r="B45" s="129" t="s">
        <v>249</v>
      </c>
      <c r="C45" s="130" t="s">
        <v>250</v>
      </c>
      <c r="D45" s="131" t="s">
        <v>105</v>
      </c>
      <c r="E45" s="150">
        <v>11.3</v>
      </c>
      <c r="F45" s="156"/>
      <c r="G45" s="156"/>
    </row>
    <row r="46" spans="1:45" s="36" customFormat="1" x14ac:dyDescent="0.2">
      <c r="A46" s="142" t="s">
        <v>101</v>
      </c>
      <c r="B46" s="128" t="s">
        <v>57</v>
      </c>
      <c r="C46" s="118" t="s">
        <v>58</v>
      </c>
      <c r="D46" s="119"/>
      <c r="E46" s="149"/>
      <c r="F46" s="155"/>
      <c r="G46" s="155"/>
      <c r="P46" s="36" t="s">
        <v>102</v>
      </c>
    </row>
    <row r="47" spans="1:45" ht="22.5" outlineLevel="1" x14ac:dyDescent="0.2">
      <c r="A47" s="143">
        <v>31</v>
      </c>
      <c r="B47" s="125" t="s">
        <v>227</v>
      </c>
      <c r="C47" s="126" t="s">
        <v>226</v>
      </c>
      <c r="D47" s="127" t="s">
        <v>118</v>
      </c>
      <c r="E47" s="148">
        <v>3</v>
      </c>
      <c r="F47" s="154"/>
      <c r="G47" s="154"/>
      <c r="H47" s="110"/>
      <c r="I47" s="110"/>
      <c r="J47" s="110"/>
      <c r="K47" s="110"/>
      <c r="L47" s="110"/>
      <c r="M47" s="110"/>
      <c r="N47" s="110"/>
      <c r="O47" s="110"/>
      <c r="P47" s="110" t="s">
        <v>106</v>
      </c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</row>
    <row r="48" spans="1:45" s="36" customFormat="1" x14ac:dyDescent="0.2">
      <c r="A48" s="142" t="s">
        <v>101</v>
      </c>
      <c r="B48" s="128" t="s">
        <v>59</v>
      </c>
      <c r="C48" s="118" t="s">
        <v>60</v>
      </c>
      <c r="D48" s="119"/>
      <c r="E48" s="149"/>
      <c r="F48" s="155"/>
      <c r="G48" s="155"/>
      <c r="P48" s="36" t="s">
        <v>102</v>
      </c>
    </row>
    <row r="49" spans="1:45" outlineLevel="1" x14ac:dyDescent="0.2">
      <c r="A49" s="143">
        <v>32</v>
      </c>
      <c r="B49" s="125" t="s">
        <v>126</v>
      </c>
      <c r="C49" s="126" t="s">
        <v>228</v>
      </c>
      <c r="D49" s="127" t="s">
        <v>112</v>
      </c>
      <c r="E49" s="148">
        <v>35</v>
      </c>
      <c r="F49" s="154"/>
      <c r="G49" s="154"/>
      <c r="H49" s="110"/>
      <c r="I49" s="110"/>
      <c r="J49" s="110"/>
      <c r="K49" s="110"/>
      <c r="L49" s="110"/>
      <c r="M49" s="110"/>
      <c r="N49" s="110"/>
      <c r="O49" s="110"/>
      <c r="P49" s="110" t="s">
        <v>106</v>
      </c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0" spans="1:45" outlineLevel="1" x14ac:dyDescent="0.2">
      <c r="A50" s="143">
        <v>33</v>
      </c>
      <c r="B50" s="125" t="s">
        <v>127</v>
      </c>
      <c r="C50" s="126" t="s">
        <v>128</v>
      </c>
      <c r="D50" s="127" t="s">
        <v>112</v>
      </c>
      <c r="E50" s="148">
        <v>143.5</v>
      </c>
      <c r="F50" s="154"/>
      <c r="G50" s="154"/>
      <c r="H50" s="110"/>
      <c r="I50" s="110"/>
      <c r="J50" s="110"/>
      <c r="K50" s="110"/>
      <c r="L50" s="110"/>
      <c r="M50" s="110"/>
      <c r="N50" s="110"/>
      <c r="O50" s="110"/>
      <c r="P50" s="110" t="s">
        <v>106</v>
      </c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</row>
    <row r="51" spans="1:45" outlineLevel="1" x14ac:dyDescent="0.2">
      <c r="A51" s="143">
        <v>34</v>
      </c>
      <c r="B51" s="125" t="s">
        <v>129</v>
      </c>
      <c r="C51" s="126" t="s">
        <v>130</v>
      </c>
      <c r="D51" s="127" t="s">
        <v>112</v>
      </c>
      <c r="E51" s="148">
        <v>143.5</v>
      </c>
      <c r="F51" s="154"/>
      <c r="G51" s="154"/>
      <c r="H51" s="110"/>
      <c r="I51" s="110"/>
      <c r="J51" s="110"/>
      <c r="K51" s="110"/>
      <c r="L51" s="110"/>
      <c r="M51" s="110"/>
      <c r="N51" s="110"/>
      <c r="O51" s="110"/>
      <c r="P51" s="110" t="s">
        <v>106</v>
      </c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</row>
    <row r="52" spans="1:45" outlineLevel="1" x14ac:dyDescent="0.2">
      <c r="A52" s="143">
        <v>35</v>
      </c>
      <c r="B52" s="125" t="s">
        <v>131</v>
      </c>
      <c r="C52" s="126" t="s">
        <v>132</v>
      </c>
      <c r="D52" s="127" t="s">
        <v>112</v>
      </c>
      <c r="E52" s="148">
        <v>143.5</v>
      </c>
      <c r="F52" s="154"/>
      <c r="G52" s="154"/>
      <c r="H52" s="110"/>
      <c r="I52" s="110"/>
      <c r="J52" s="110"/>
      <c r="K52" s="110"/>
      <c r="L52" s="110"/>
      <c r="M52" s="110"/>
      <c r="N52" s="110"/>
      <c r="O52" s="110"/>
      <c r="P52" s="110" t="s">
        <v>106</v>
      </c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</row>
    <row r="53" spans="1:45" outlineLevel="1" x14ac:dyDescent="0.2">
      <c r="A53" s="143">
        <v>36</v>
      </c>
      <c r="B53" s="125" t="s">
        <v>133</v>
      </c>
      <c r="C53" s="126" t="s">
        <v>134</v>
      </c>
      <c r="D53" s="127" t="s">
        <v>112</v>
      </c>
      <c r="E53" s="148">
        <v>143.5</v>
      </c>
      <c r="F53" s="154"/>
      <c r="G53" s="154"/>
      <c r="H53" s="110"/>
      <c r="I53" s="110"/>
      <c r="J53" s="110"/>
      <c r="K53" s="110"/>
      <c r="L53" s="110"/>
      <c r="M53" s="110"/>
      <c r="N53" s="110"/>
      <c r="O53" s="110"/>
      <c r="P53" s="110" t="s">
        <v>106</v>
      </c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</row>
    <row r="54" spans="1:45" s="36" customFormat="1" x14ac:dyDescent="0.2">
      <c r="A54" s="142" t="s">
        <v>101</v>
      </c>
      <c r="B54" s="128" t="s">
        <v>61</v>
      </c>
      <c r="C54" s="118" t="s">
        <v>62</v>
      </c>
      <c r="D54" s="119"/>
      <c r="E54" s="149"/>
      <c r="F54" s="155"/>
      <c r="G54" s="155"/>
      <c r="P54" s="36" t="s">
        <v>102</v>
      </c>
    </row>
    <row r="55" spans="1:45" ht="45" x14ac:dyDescent="0.2">
      <c r="A55" s="145">
        <v>37</v>
      </c>
      <c r="B55" s="134" t="s">
        <v>315</v>
      </c>
      <c r="C55" s="135" t="s">
        <v>316</v>
      </c>
      <c r="D55" s="136" t="s">
        <v>105</v>
      </c>
      <c r="E55" s="151">
        <v>6</v>
      </c>
      <c r="F55" s="157"/>
      <c r="G55" s="157"/>
    </row>
    <row r="56" spans="1:45" outlineLevel="1" x14ac:dyDescent="0.2">
      <c r="A56" s="143">
        <v>38</v>
      </c>
      <c r="B56" s="125" t="s">
        <v>135</v>
      </c>
      <c r="C56" s="126" t="s">
        <v>229</v>
      </c>
      <c r="D56" s="127" t="s">
        <v>112</v>
      </c>
      <c r="E56" s="148">
        <v>1</v>
      </c>
      <c r="F56" s="154"/>
      <c r="G56" s="154"/>
      <c r="H56" s="110"/>
      <c r="I56" s="110"/>
      <c r="J56" s="110"/>
      <c r="K56" s="110"/>
      <c r="L56" s="110"/>
      <c r="M56" s="110"/>
      <c r="N56" s="110"/>
      <c r="O56" s="110"/>
      <c r="P56" s="110" t="s">
        <v>106</v>
      </c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</row>
    <row r="57" spans="1:45" s="36" customFormat="1" x14ac:dyDescent="0.2">
      <c r="A57" s="142" t="s">
        <v>101</v>
      </c>
      <c r="B57" s="128" t="s">
        <v>63</v>
      </c>
      <c r="C57" s="118" t="s">
        <v>64</v>
      </c>
      <c r="D57" s="119"/>
      <c r="E57" s="149"/>
      <c r="F57" s="155"/>
      <c r="G57" s="155"/>
      <c r="P57" s="36" t="s">
        <v>102</v>
      </c>
    </row>
    <row r="58" spans="1:45" s="113" customFormat="1" outlineLevel="1" x14ac:dyDescent="0.2">
      <c r="A58" s="144">
        <v>39</v>
      </c>
      <c r="B58" s="129" t="s">
        <v>136</v>
      </c>
      <c r="C58" s="130" t="s">
        <v>284</v>
      </c>
      <c r="D58" s="131" t="s">
        <v>112</v>
      </c>
      <c r="E58" s="150">
        <v>84.5</v>
      </c>
      <c r="F58" s="156"/>
      <c r="G58" s="156"/>
      <c r="H58" s="112"/>
      <c r="I58" s="112"/>
      <c r="J58" s="112"/>
      <c r="K58" s="112"/>
      <c r="L58" s="112"/>
      <c r="M58" s="112"/>
      <c r="N58" s="112"/>
      <c r="O58" s="112"/>
      <c r="P58" s="112" t="s">
        <v>106</v>
      </c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</row>
    <row r="59" spans="1:45" ht="22.5" outlineLevel="1" x14ac:dyDescent="0.2">
      <c r="A59" s="143">
        <v>40</v>
      </c>
      <c r="B59" s="125" t="s">
        <v>137</v>
      </c>
      <c r="C59" s="126" t="s">
        <v>230</v>
      </c>
      <c r="D59" s="127" t="s">
        <v>123</v>
      </c>
      <c r="E59" s="148">
        <v>30</v>
      </c>
      <c r="F59" s="154"/>
      <c r="G59" s="154"/>
      <c r="H59" s="110"/>
      <c r="I59" s="110"/>
      <c r="J59" s="110"/>
      <c r="K59" s="110"/>
      <c r="L59" s="110"/>
      <c r="M59" s="110"/>
      <c r="N59" s="110"/>
      <c r="O59" s="110"/>
      <c r="P59" s="110" t="s">
        <v>106</v>
      </c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1:45" s="113" customFormat="1" outlineLevel="1" x14ac:dyDescent="0.2">
      <c r="A60" s="144">
        <v>41</v>
      </c>
      <c r="B60" s="129" t="s">
        <v>139</v>
      </c>
      <c r="C60" s="130" t="s">
        <v>140</v>
      </c>
      <c r="D60" s="131" t="s">
        <v>138</v>
      </c>
      <c r="E60" s="150">
        <v>3.1</v>
      </c>
      <c r="F60" s="156"/>
      <c r="G60" s="156"/>
      <c r="H60" s="112"/>
      <c r="I60" s="112"/>
      <c r="J60" s="112"/>
      <c r="K60" s="112"/>
      <c r="L60" s="112"/>
      <c r="M60" s="112"/>
      <c r="N60" s="112"/>
      <c r="O60" s="112"/>
      <c r="P60" s="112" t="s">
        <v>106</v>
      </c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</row>
    <row r="61" spans="1:45" s="113" customFormat="1" outlineLevel="1" x14ac:dyDescent="0.2">
      <c r="A61" s="144">
        <v>42</v>
      </c>
      <c r="B61" s="129" t="s">
        <v>141</v>
      </c>
      <c r="C61" s="130" t="s">
        <v>142</v>
      </c>
      <c r="D61" s="131" t="s">
        <v>138</v>
      </c>
      <c r="E61" s="150">
        <v>3.1</v>
      </c>
      <c r="F61" s="156"/>
      <c r="G61" s="156"/>
      <c r="H61" s="112"/>
      <c r="I61" s="112"/>
      <c r="J61" s="112"/>
      <c r="K61" s="112"/>
      <c r="L61" s="112"/>
      <c r="M61" s="112"/>
      <c r="N61" s="112"/>
      <c r="O61" s="112"/>
      <c r="P61" s="112" t="s">
        <v>106</v>
      </c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</row>
    <row r="62" spans="1:45" s="113" customFormat="1" outlineLevel="1" x14ac:dyDescent="0.2">
      <c r="A62" s="144">
        <v>43</v>
      </c>
      <c r="B62" s="129" t="s">
        <v>143</v>
      </c>
      <c r="C62" s="130" t="s">
        <v>285</v>
      </c>
      <c r="D62" s="131" t="s">
        <v>138</v>
      </c>
      <c r="E62" s="150">
        <v>3.1</v>
      </c>
      <c r="F62" s="156"/>
      <c r="G62" s="156"/>
      <c r="H62" s="112"/>
      <c r="I62" s="112"/>
      <c r="J62" s="112"/>
      <c r="K62" s="112"/>
      <c r="L62" s="112"/>
      <c r="M62" s="112"/>
      <c r="N62" s="112"/>
      <c r="O62" s="112"/>
      <c r="P62" s="112" t="s">
        <v>106</v>
      </c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</row>
    <row r="63" spans="1:45" s="36" customFormat="1" x14ac:dyDescent="0.2">
      <c r="A63" s="142" t="s">
        <v>101</v>
      </c>
      <c r="B63" s="128" t="s">
        <v>65</v>
      </c>
      <c r="C63" s="118" t="s">
        <v>66</v>
      </c>
      <c r="D63" s="119"/>
      <c r="E63" s="149"/>
      <c r="F63" s="155"/>
      <c r="G63" s="155"/>
      <c r="P63" s="36" t="s">
        <v>102</v>
      </c>
    </row>
    <row r="64" spans="1:45" outlineLevel="1" x14ac:dyDescent="0.2">
      <c r="A64" s="143">
        <v>44</v>
      </c>
      <c r="B64" s="125" t="s">
        <v>144</v>
      </c>
      <c r="C64" s="126" t="s">
        <v>145</v>
      </c>
      <c r="D64" s="127" t="s">
        <v>138</v>
      </c>
      <c r="E64" s="148">
        <v>8.9</v>
      </c>
      <c r="F64" s="154"/>
      <c r="G64" s="154"/>
      <c r="H64" s="110"/>
      <c r="I64" s="110"/>
      <c r="J64" s="110"/>
      <c r="K64" s="110"/>
      <c r="L64" s="110"/>
      <c r="M64" s="110"/>
      <c r="N64" s="110"/>
      <c r="O64" s="110"/>
      <c r="P64" s="110" t="s">
        <v>106</v>
      </c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1:45" s="36" customFormat="1" outlineLevel="1" x14ac:dyDescent="0.2">
      <c r="A65" s="142" t="s">
        <v>101</v>
      </c>
      <c r="B65" s="132">
        <v>711</v>
      </c>
      <c r="C65" s="118" t="s">
        <v>251</v>
      </c>
      <c r="D65" s="119"/>
      <c r="E65" s="149"/>
      <c r="F65" s="155"/>
      <c r="G65" s="155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</row>
    <row r="66" spans="1:45" outlineLevel="1" x14ac:dyDescent="0.2">
      <c r="A66" s="143">
        <v>45</v>
      </c>
      <c r="B66" s="125" t="s">
        <v>253</v>
      </c>
      <c r="C66" s="126" t="s">
        <v>252</v>
      </c>
      <c r="D66" s="127" t="s">
        <v>254</v>
      </c>
      <c r="E66" s="148">
        <v>10</v>
      </c>
      <c r="F66" s="154"/>
      <c r="G66" s="154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1:45" ht="33.75" outlineLevel="1" x14ac:dyDescent="0.2">
      <c r="A67" s="143">
        <v>46</v>
      </c>
      <c r="B67" s="125" t="s">
        <v>255</v>
      </c>
      <c r="C67" s="126" t="s">
        <v>256</v>
      </c>
      <c r="D67" s="127" t="s">
        <v>112</v>
      </c>
      <c r="E67" s="148">
        <v>52.1</v>
      </c>
      <c r="F67" s="154"/>
      <c r="G67" s="154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</row>
    <row r="68" spans="1:45" ht="45" outlineLevel="1" x14ac:dyDescent="0.2">
      <c r="A68" s="143">
        <v>47</v>
      </c>
      <c r="B68" s="125" t="s">
        <v>257</v>
      </c>
      <c r="C68" s="126" t="s">
        <v>258</v>
      </c>
      <c r="D68" s="127" t="s">
        <v>112</v>
      </c>
      <c r="E68" s="148">
        <v>52.1</v>
      </c>
      <c r="F68" s="154"/>
      <c r="G68" s="154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</row>
    <row r="69" spans="1:45" ht="22.5" outlineLevel="1" x14ac:dyDescent="0.2">
      <c r="A69" s="143">
        <v>48</v>
      </c>
      <c r="B69" s="125" t="s">
        <v>303</v>
      </c>
      <c r="C69" s="126" t="s">
        <v>304</v>
      </c>
      <c r="D69" s="127" t="s">
        <v>112</v>
      </c>
      <c r="E69" s="148">
        <v>8</v>
      </c>
      <c r="F69" s="154"/>
      <c r="G69" s="154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</row>
    <row r="70" spans="1:45" outlineLevel="1" x14ac:dyDescent="0.2">
      <c r="A70" s="143">
        <v>49</v>
      </c>
      <c r="B70" s="125" t="s">
        <v>259</v>
      </c>
      <c r="C70" s="126" t="s">
        <v>260</v>
      </c>
      <c r="D70" s="127" t="s">
        <v>138</v>
      </c>
      <c r="E70" s="148">
        <v>0.255</v>
      </c>
      <c r="F70" s="154"/>
      <c r="G70" s="154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45" s="36" customFormat="1" x14ac:dyDescent="0.2">
      <c r="A71" s="142" t="s">
        <v>101</v>
      </c>
      <c r="B71" s="128" t="s">
        <v>67</v>
      </c>
      <c r="C71" s="118" t="s">
        <v>68</v>
      </c>
      <c r="D71" s="119"/>
      <c r="E71" s="149"/>
      <c r="F71" s="155"/>
      <c r="G71" s="155"/>
      <c r="P71" s="36" t="s">
        <v>102</v>
      </c>
    </row>
    <row r="72" spans="1:45" s="113" customFormat="1" ht="22.5" outlineLevel="1" x14ac:dyDescent="0.2">
      <c r="A72" s="144">
        <v>50</v>
      </c>
      <c r="B72" s="129" t="s">
        <v>146</v>
      </c>
      <c r="C72" s="130" t="s">
        <v>286</v>
      </c>
      <c r="D72" s="131" t="s">
        <v>112</v>
      </c>
      <c r="E72" s="150">
        <v>37</v>
      </c>
      <c r="F72" s="156"/>
      <c r="G72" s="156"/>
      <c r="H72" s="112"/>
      <c r="I72" s="112"/>
      <c r="J72" s="112"/>
      <c r="K72" s="112"/>
      <c r="L72" s="112"/>
      <c r="M72" s="112"/>
      <c r="N72" s="112"/>
      <c r="O72" s="112"/>
      <c r="P72" s="112" t="s">
        <v>106</v>
      </c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</row>
    <row r="73" spans="1:45" s="113" customFormat="1" ht="22.5" outlineLevel="1" x14ac:dyDescent="0.2">
      <c r="A73" s="144">
        <v>51</v>
      </c>
      <c r="B73" s="129" t="s">
        <v>147</v>
      </c>
      <c r="C73" s="130" t="s">
        <v>261</v>
      </c>
      <c r="D73" s="131" t="s">
        <v>112</v>
      </c>
      <c r="E73" s="150">
        <v>52.1</v>
      </c>
      <c r="F73" s="156"/>
      <c r="G73" s="156"/>
      <c r="H73" s="112"/>
      <c r="I73" s="112"/>
      <c r="J73" s="112"/>
      <c r="K73" s="112"/>
      <c r="L73" s="112"/>
      <c r="M73" s="112"/>
      <c r="N73" s="112"/>
      <c r="O73" s="112"/>
      <c r="P73" s="112" t="s">
        <v>106</v>
      </c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</row>
    <row r="74" spans="1:45" s="113" customFormat="1" ht="33.75" outlineLevel="1" x14ac:dyDescent="0.2">
      <c r="A74" s="144">
        <v>52</v>
      </c>
      <c r="B74" s="129" t="s">
        <v>262</v>
      </c>
      <c r="C74" s="130" t="s">
        <v>263</v>
      </c>
      <c r="D74" s="131" t="s">
        <v>105</v>
      </c>
      <c r="E74" s="150">
        <v>7.82</v>
      </c>
      <c r="F74" s="156"/>
      <c r="G74" s="156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</row>
    <row r="75" spans="1:45" s="36" customFormat="1" x14ac:dyDescent="0.2">
      <c r="A75" s="142" t="s">
        <v>101</v>
      </c>
      <c r="B75" s="128" t="s">
        <v>69</v>
      </c>
      <c r="C75" s="118" t="s">
        <v>288</v>
      </c>
      <c r="D75" s="119"/>
      <c r="E75" s="149"/>
      <c r="F75" s="155"/>
      <c r="G75" s="155"/>
      <c r="P75" s="36" t="s">
        <v>102</v>
      </c>
    </row>
    <row r="76" spans="1:45" s="113" customFormat="1" outlineLevel="1" x14ac:dyDescent="0.2">
      <c r="A76" s="144">
        <v>53</v>
      </c>
      <c r="B76" s="129" t="s">
        <v>149</v>
      </c>
      <c r="C76" s="130" t="s">
        <v>287</v>
      </c>
      <c r="D76" s="131" t="s">
        <v>123</v>
      </c>
      <c r="E76" s="150">
        <v>15</v>
      </c>
      <c r="F76" s="156"/>
      <c r="G76" s="156"/>
      <c r="H76" s="112"/>
      <c r="I76" s="112"/>
      <c r="J76" s="112"/>
      <c r="K76" s="112"/>
      <c r="L76" s="112"/>
      <c r="M76" s="112"/>
      <c r="N76" s="112"/>
      <c r="O76" s="112"/>
      <c r="P76" s="112" t="s">
        <v>106</v>
      </c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</row>
    <row r="77" spans="1:45" outlineLevel="1" x14ac:dyDescent="0.2">
      <c r="A77" s="143">
        <v>54</v>
      </c>
      <c r="B77" s="125" t="s">
        <v>150</v>
      </c>
      <c r="C77" s="126" t="s">
        <v>151</v>
      </c>
      <c r="D77" s="127" t="s">
        <v>123</v>
      </c>
      <c r="E77" s="148">
        <v>3</v>
      </c>
      <c r="F77" s="154"/>
      <c r="G77" s="154"/>
      <c r="H77" s="110"/>
      <c r="I77" s="110"/>
      <c r="J77" s="110"/>
      <c r="K77" s="110"/>
      <c r="L77" s="110"/>
      <c r="M77" s="110"/>
      <c r="N77" s="110"/>
      <c r="O77" s="110"/>
      <c r="P77" s="110" t="s">
        <v>106</v>
      </c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45" outlineLevel="1" x14ac:dyDescent="0.2">
      <c r="A78" s="143">
        <v>55</v>
      </c>
      <c r="B78" s="125" t="s">
        <v>152</v>
      </c>
      <c r="C78" s="126" t="s">
        <v>153</v>
      </c>
      <c r="D78" s="127" t="s">
        <v>118</v>
      </c>
      <c r="E78" s="148">
        <v>2</v>
      </c>
      <c r="F78" s="154"/>
      <c r="G78" s="154"/>
      <c r="H78" s="110"/>
      <c r="I78" s="110"/>
      <c r="J78" s="110"/>
      <c r="K78" s="110"/>
      <c r="L78" s="110"/>
      <c r="M78" s="110"/>
      <c r="N78" s="110"/>
      <c r="O78" s="110"/>
      <c r="P78" s="110" t="s">
        <v>106</v>
      </c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45" ht="22.5" outlineLevel="1" x14ac:dyDescent="0.2">
      <c r="A79" s="143">
        <v>56</v>
      </c>
      <c r="B79" s="125" t="s">
        <v>154</v>
      </c>
      <c r="C79" s="126" t="s">
        <v>155</v>
      </c>
      <c r="D79" s="127" t="s">
        <v>118</v>
      </c>
      <c r="E79" s="148">
        <v>1</v>
      </c>
      <c r="F79" s="154"/>
      <c r="G79" s="154"/>
      <c r="H79" s="110"/>
      <c r="I79" s="110"/>
      <c r="J79" s="110"/>
      <c r="K79" s="110"/>
      <c r="L79" s="110"/>
      <c r="M79" s="110"/>
      <c r="N79" s="110"/>
      <c r="O79" s="110"/>
      <c r="P79" s="110" t="s">
        <v>106</v>
      </c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45" outlineLevel="1" x14ac:dyDescent="0.2">
      <c r="A80" s="143">
        <v>57</v>
      </c>
      <c r="B80" s="125" t="s">
        <v>404</v>
      </c>
      <c r="C80" s="126" t="s">
        <v>289</v>
      </c>
      <c r="D80" s="127" t="s">
        <v>118</v>
      </c>
      <c r="E80" s="148">
        <v>1</v>
      </c>
      <c r="F80" s="154"/>
      <c r="G80" s="154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45" s="36" customFormat="1" x14ac:dyDescent="0.2">
      <c r="A81" s="142" t="s">
        <v>101</v>
      </c>
      <c r="B81" s="128" t="s">
        <v>70</v>
      </c>
      <c r="C81" s="118" t="s">
        <v>71</v>
      </c>
      <c r="D81" s="119"/>
      <c r="E81" s="149"/>
      <c r="F81" s="155"/>
      <c r="G81" s="155"/>
      <c r="P81" s="36" t="s">
        <v>102</v>
      </c>
    </row>
    <row r="82" spans="1:45" outlineLevel="1" x14ac:dyDescent="0.2">
      <c r="A82" s="143">
        <v>58</v>
      </c>
      <c r="B82" s="125" t="s">
        <v>156</v>
      </c>
      <c r="C82" s="126" t="s">
        <v>157</v>
      </c>
      <c r="D82" s="127" t="s">
        <v>158</v>
      </c>
      <c r="E82" s="148">
        <v>1</v>
      </c>
      <c r="F82" s="154"/>
      <c r="G82" s="154"/>
      <c r="H82" s="110"/>
      <c r="I82" s="110"/>
      <c r="J82" s="110"/>
      <c r="K82" s="110"/>
      <c r="L82" s="110"/>
      <c r="M82" s="110"/>
      <c r="N82" s="110"/>
      <c r="O82" s="110"/>
      <c r="P82" s="110" t="s">
        <v>106</v>
      </c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45" ht="22.5" outlineLevel="1" x14ac:dyDescent="0.2">
      <c r="A83" s="143">
        <v>59</v>
      </c>
      <c r="B83" s="125" t="s">
        <v>159</v>
      </c>
      <c r="C83" s="126" t="s">
        <v>160</v>
      </c>
      <c r="D83" s="127" t="s">
        <v>118</v>
      </c>
      <c r="E83" s="148">
        <v>1</v>
      </c>
      <c r="F83" s="154"/>
      <c r="G83" s="154"/>
      <c r="H83" s="110"/>
      <c r="I83" s="110"/>
      <c r="J83" s="110"/>
      <c r="K83" s="110"/>
      <c r="L83" s="110"/>
      <c r="M83" s="110"/>
      <c r="N83" s="110"/>
      <c r="O83" s="110"/>
      <c r="P83" s="110" t="s">
        <v>106</v>
      </c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45" outlineLevel="1" x14ac:dyDescent="0.2">
      <c r="A84" s="143">
        <v>60</v>
      </c>
      <c r="B84" s="125" t="s">
        <v>161</v>
      </c>
      <c r="C84" s="126" t="s">
        <v>412</v>
      </c>
      <c r="D84" s="127" t="s">
        <v>123</v>
      </c>
      <c r="E84" s="148">
        <v>9.5</v>
      </c>
      <c r="F84" s="154"/>
      <c r="G84" s="154"/>
      <c r="H84" s="110"/>
      <c r="I84" s="110"/>
      <c r="J84" s="110"/>
      <c r="K84" s="110"/>
      <c r="L84" s="110"/>
      <c r="M84" s="110"/>
      <c r="N84" s="110"/>
      <c r="O84" s="110"/>
      <c r="P84" s="110" t="s">
        <v>106</v>
      </c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45" outlineLevel="1" x14ac:dyDescent="0.2">
      <c r="A85" s="143">
        <v>61</v>
      </c>
      <c r="B85" s="125" t="s">
        <v>162</v>
      </c>
      <c r="C85" s="126" t="s">
        <v>413</v>
      </c>
      <c r="D85" s="127" t="s">
        <v>123</v>
      </c>
      <c r="E85" s="148">
        <v>7.5</v>
      </c>
      <c r="F85" s="154"/>
      <c r="G85" s="154"/>
      <c r="H85" s="110"/>
      <c r="I85" s="110"/>
      <c r="J85" s="110"/>
      <c r="K85" s="110"/>
      <c r="L85" s="110"/>
      <c r="M85" s="110"/>
      <c r="N85" s="110"/>
      <c r="O85" s="110"/>
      <c r="P85" s="110" t="s">
        <v>106</v>
      </c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45" outlineLevel="1" x14ac:dyDescent="0.2">
      <c r="A86" s="143">
        <v>62</v>
      </c>
      <c r="B86" s="125" t="s">
        <v>163</v>
      </c>
      <c r="C86" s="126" t="s">
        <v>164</v>
      </c>
      <c r="D86" s="127" t="s">
        <v>158</v>
      </c>
      <c r="E86" s="148">
        <v>1</v>
      </c>
      <c r="F86" s="154"/>
      <c r="G86" s="154"/>
      <c r="H86" s="110"/>
      <c r="I86" s="110"/>
      <c r="J86" s="110"/>
      <c r="K86" s="110"/>
      <c r="L86" s="110"/>
      <c r="M86" s="110"/>
      <c r="N86" s="110"/>
      <c r="O86" s="110"/>
      <c r="P86" s="110" t="s">
        <v>106</v>
      </c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45" ht="22.5" outlineLevel="1" x14ac:dyDescent="0.2">
      <c r="A87" s="143">
        <v>63</v>
      </c>
      <c r="B87" s="125" t="s">
        <v>165</v>
      </c>
      <c r="C87" s="126" t="s">
        <v>414</v>
      </c>
      <c r="D87" s="127" t="s">
        <v>123</v>
      </c>
      <c r="E87" s="148">
        <v>17</v>
      </c>
      <c r="F87" s="154"/>
      <c r="G87" s="154"/>
      <c r="H87" s="110"/>
      <c r="I87" s="110"/>
      <c r="J87" s="110"/>
      <c r="K87" s="110"/>
      <c r="L87" s="110"/>
      <c r="M87" s="110"/>
      <c r="N87" s="110"/>
      <c r="O87" s="110"/>
      <c r="P87" s="110" t="s">
        <v>106</v>
      </c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45" outlineLevel="1" x14ac:dyDescent="0.2">
      <c r="A88" s="143">
        <v>64</v>
      </c>
      <c r="B88" s="125" t="s">
        <v>166</v>
      </c>
      <c r="C88" s="126" t="s">
        <v>415</v>
      </c>
      <c r="D88" s="127" t="s">
        <v>118</v>
      </c>
      <c r="E88" s="148">
        <v>3</v>
      </c>
      <c r="F88" s="154"/>
      <c r="G88" s="154"/>
      <c r="H88" s="110"/>
      <c r="I88" s="110"/>
      <c r="J88" s="110"/>
      <c r="K88" s="110"/>
      <c r="L88" s="110"/>
      <c r="M88" s="110"/>
      <c r="N88" s="110"/>
      <c r="O88" s="110"/>
      <c r="P88" s="110" t="s">
        <v>106</v>
      </c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45" outlineLevel="1" x14ac:dyDescent="0.2">
      <c r="A89" s="143">
        <v>65</v>
      </c>
      <c r="B89" s="125" t="s">
        <v>167</v>
      </c>
      <c r="C89" s="126" t="s">
        <v>168</v>
      </c>
      <c r="D89" s="127" t="s">
        <v>118</v>
      </c>
      <c r="E89" s="148">
        <v>3</v>
      </c>
      <c r="F89" s="154"/>
      <c r="G89" s="154"/>
      <c r="H89" s="110"/>
      <c r="I89" s="110"/>
      <c r="J89" s="110"/>
      <c r="K89" s="110"/>
      <c r="L89" s="110"/>
      <c r="M89" s="110"/>
      <c r="N89" s="110"/>
      <c r="O89" s="110"/>
      <c r="P89" s="110" t="s">
        <v>106</v>
      </c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45" outlineLevel="1" x14ac:dyDescent="0.2">
      <c r="A90" s="143">
        <v>66</v>
      </c>
      <c r="B90" s="125" t="s">
        <v>169</v>
      </c>
      <c r="C90" s="126" t="s">
        <v>170</v>
      </c>
      <c r="D90" s="127" t="s">
        <v>158</v>
      </c>
      <c r="E90" s="148">
        <v>3</v>
      </c>
      <c r="F90" s="154"/>
      <c r="G90" s="154"/>
      <c r="H90" s="110"/>
      <c r="I90" s="110"/>
      <c r="J90" s="110"/>
      <c r="K90" s="110"/>
      <c r="L90" s="110"/>
      <c r="M90" s="110"/>
      <c r="N90" s="110"/>
      <c r="O90" s="110"/>
      <c r="P90" s="110" t="s">
        <v>106</v>
      </c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45" outlineLevel="1" x14ac:dyDescent="0.2">
      <c r="A91" s="143">
        <v>67</v>
      </c>
      <c r="B91" s="125" t="s">
        <v>171</v>
      </c>
      <c r="C91" s="126" t="s">
        <v>172</v>
      </c>
      <c r="D91" s="127" t="s">
        <v>123</v>
      </c>
      <c r="E91" s="148">
        <v>17</v>
      </c>
      <c r="F91" s="154"/>
      <c r="G91" s="154"/>
      <c r="H91" s="110"/>
      <c r="I91" s="110"/>
      <c r="J91" s="110"/>
      <c r="K91" s="110"/>
      <c r="L91" s="110"/>
      <c r="M91" s="110"/>
      <c r="N91" s="110"/>
      <c r="O91" s="110"/>
      <c r="P91" s="110" t="s">
        <v>106</v>
      </c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45" s="36" customFormat="1" x14ac:dyDescent="0.2">
      <c r="A92" s="142" t="s">
        <v>101</v>
      </c>
      <c r="B92" s="128" t="s">
        <v>72</v>
      </c>
      <c r="C92" s="118" t="s">
        <v>73</v>
      </c>
      <c r="D92" s="119"/>
      <c r="E92" s="149"/>
      <c r="F92" s="155"/>
      <c r="G92" s="155"/>
      <c r="P92" s="36" t="s">
        <v>102</v>
      </c>
    </row>
    <row r="93" spans="1:45" s="113" customFormat="1" ht="22.5" outlineLevel="1" x14ac:dyDescent="0.2">
      <c r="A93" s="144">
        <v>68</v>
      </c>
      <c r="B93" s="129" t="s">
        <v>173</v>
      </c>
      <c r="C93" s="130" t="s">
        <v>174</v>
      </c>
      <c r="D93" s="131" t="s">
        <v>118</v>
      </c>
      <c r="E93" s="150">
        <v>1</v>
      </c>
      <c r="F93" s="156"/>
      <c r="G93" s="156"/>
      <c r="H93" s="112"/>
      <c r="I93" s="112"/>
      <c r="J93" s="112"/>
      <c r="K93" s="112"/>
      <c r="L93" s="112"/>
      <c r="M93" s="112"/>
      <c r="N93" s="112"/>
      <c r="O93" s="112"/>
      <c r="P93" s="112" t="s">
        <v>106</v>
      </c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</row>
    <row r="94" spans="1:45" s="113" customFormat="1" ht="22.5" outlineLevel="1" x14ac:dyDescent="0.2">
      <c r="A94" s="144">
        <v>69</v>
      </c>
      <c r="B94" s="129" t="s">
        <v>395</v>
      </c>
      <c r="C94" s="130" t="s">
        <v>416</v>
      </c>
      <c r="D94" s="131" t="s">
        <v>118</v>
      </c>
      <c r="E94" s="150">
        <v>1</v>
      </c>
      <c r="F94" s="156"/>
      <c r="G94" s="156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</row>
    <row r="95" spans="1:45" s="36" customFormat="1" x14ac:dyDescent="0.2">
      <c r="A95" s="142" t="s">
        <v>101</v>
      </c>
      <c r="B95" s="128" t="s">
        <v>74</v>
      </c>
      <c r="C95" s="118" t="s">
        <v>75</v>
      </c>
      <c r="D95" s="119"/>
      <c r="E95" s="149"/>
      <c r="F95" s="155"/>
      <c r="G95" s="155"/>
      <c r="P95" s="36" t="s">
        <v>102</v>
      </c>
    </row>
    <row r="96" spans="1:45" ht="22.5" outlineLevel="1" x14ac:dyDescent="0.2">
      <c r="A96" s="143">
        <v>70</v>
      </c>
      <c r="B96" s="125" t="s">
        <v>175</v>
      </c>
      <c r="C96" s="126" t="s">
        <v>231</v>
      </c>
      <c r="D96" s="127" t="s">
        <v>112</v>
      </c>
      <c r="E96" s="148">
        <v>37</v>
      </c>
      <c r="F96" s="154"/>
      <c r="G96" s="154"/>
      <c r="H96" s="110"/>
      <c r="I96" s="110"/>
      <c r="J96" s="110"/>
      <c r="K96" s="110"/>
      <c r="L96" s="110"/>
      <c r="M96" s="110"/>
      <c r="N96" s="110"/>
      <c r="O96" s="110"/>
      <c r="P96" s="110" t="s">
        <v>106</v>
      </c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45" outlineLevel="1" x14ac:dyDescent="0.2">
      <c r="A97" s="143">
        <v>71</v>
      </c>
      <c r="B97" s="125" t="s">
        <v>176</v>
      </c>
      <c r="C97" s="126" t="s">
        <v>290</v>
      </c>
      <c r="D97" s="127" t="s">
        <v>112</v>
      </c>
      <c r="E97" s="148">
        <v>37</v>
      </c>
      <c r="F97" s="154"/>
      <c r="G97" s="154"/>
      <c r="H97" s="110"/>
      <c r="I97" s="110"/>
      <c r="J97" s="110"/>
      <c r="K97" s="110"/>
      <c r="L97" s="110"/>
      <c r="M97" s="110"/>
      <c r="N97" s="110"/>
      <c r="O97" s="110"/>
      <c r="P97" s="110" t="s">
        <v>106</v>
      </c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45" s="36" customFormat="1" x14ac:dyDescent="0.2">
      <c r="A98" s="142" t="s">
        <v>101</v>
      </c>
      <c r="B98" s="128" t="s">
        <v>76</v>
      </c>
      <c r="C98" s="118" t="s">
        <v>77</v>
      </c>
      <c r="D98" s="119"/>
      <c r="E98" s="149"/>
      <c r="F98" s="155"/>
      <c r="G98" s="155"/>
      <c r="P98" s="36" t="s">
        <v>102</v>
      </c>
    </row>
    <row r="99" spans="1:45" s="113" customFormat="1" ht="22.5" outlineLevel="1" x14ac:dyDescent="0.2">
      <c r="A99" s="144">
        <v>72</v>
      </c>
      <c r="B99" s="129" t="s">
        <v>278</v>
      </c>
      <c r="C99" s="130" t="s">
        <v>279</v>
      </c>
      <c r="D99" s="131" t="s">
        <v>123</v>
      </c>
      <c r="E99" s="150">
        <v>31.2</v>
      </c>
      <c r="F99" s="156"/>
      <c r="G99" s="156"/>
      <c r="H99" s="112"/>
      <c r="I99" s="112"/>
      <c r="J99" s="112"/>
      <c r="K99" s="112"/>
      <c r="L99" s="112"/>
      <c r="M99" s="112"/>
      <c r="N99" s="112"/>
      <c r="O99" s="112"/>
      <c r="P99" s="112" t="s">
        <v>106</v>
      </c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45" s="36" customFormat="1" x14ac:dyDescent="0.2">
      <c r="A100" s="142" t="s">
        <v>101</v>
      </c>
      <c r="B100" s="128" t="s">
        <v>78</v>
      </c>
      <c r="C100" s="118" t="s">
        <v>79</v>
      </c>
      <c r="D100" s="119"/>
      <c r="E100" s="149"/>
      <c r="F100" s="155"/>
      <c r="G100" s="155"/>
      <c r="P100" s="36" t="s">
        <v>102</v>
      </c>
    </row>
    <row r="101" spans="1:45" outlineLevel="1" x14ac:dyDescent="0.2">
      <c r="A101" s="143">
        <v>73</v>
      </c>
      <c r="B101" s="125" t="s">
        <v>178</v>
      </c>
      <c r="C101" s="126" t="s">
        <v>179</v>
      </c>
      <c r="D101" s="127" t="s">
        <v>118</v>
      </c>
      <c r="E101" s="148">
        <v>1</v>
      </c>
      <c r="F101" s="154"/>
      <c r="G101" s="154"/>
      <c r="H101" s="110"/>
      <c r="I101" s="110"/>
      <c r="J101" s="110"/>
      <c r="K101" s="110"/>
      <c r="L101" s="110"/>
      <c r="M101" s="110"/>
      <c r="N101" s="110"/>
      <c r="O101" s="110"/>
      <c r="P101" s="110" t="s">
        <v>106</v>
      </c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</row>
    <row r="102" spans="1:45" outlineLevel="1" x14ac:dyDescent="0.2">
      <c r="A102" s="143">
        <v>74</v>
      </c>
      <c r="B102" s="125" t="s">
        <v>180</v>
      </c>
      <c r="C102" s="126" t="s">
        <v>181</v>
      </c>
      <c r="D102" s="127" t="s">
        <v>118</v>
      </c>
      <c r="E102" s="148">
        <v>3</v>
      </c>
      <c r="F102" s="154"/>
      <c r="G102" s="154"/>
      <c r="H102" s="110"/>
      <c r="I102" s="110"/>
      <c r="J102" s="110"/>
      <c r="K102" s="110"/>
      <c r="L102" s="110"/>
      <c r="M102" s="110"/>
      <c r="N102" s="110"/>
      <c r="O102" s="110"/>
      <c r="P102" s="110" t="s">
        <v>106</v>
      </c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</row>
    <row r="103" spans="1:45" outlineLevel="1" x14ac:dyDescent="0.2">
      <c r="A103" s="143">
        <v>75</v>
      </c>
      <c r="B103" s="125" t="s">
        <v>182</v>
      </c>
      <c r="C103" s="126" t="s">
        <v>417</v>
      </c>
      <c r="D103" s="127" t="s">
        <v>118</v>
      </c>
      <c r="E103" s="148">
        <v>3</v>
      </c>
      <c r="F103" s="154"/>
      <c r="G103" s="154"/>
      <c r="H103" s="110"/>
      <c r="I103" s="110"/>
      <c r="J103" s="110"/>
      <c r="K103" s="110"/>
      <c r="L103" s="110"/>
      <c r="M103" s="110"/>
      <c r="N103" s="110"/>
      <c r="O103" s="110"/>
      <c r="P103" s="110" t="s">
        <v>148</v>
      </c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</row>
    <row r="104" spans="1:45" ht="22.5" outlineLevel="1" x14ac:dyDescent="0.2">
      <c r="A104" s="143">
        <v>76</v>
      </c>
      <c r="B104" s="125" t="s">
        <v>183</v>
      </c>
      <c r="C104" s="126" t="s">
        <v>234</v>
      </c>
      <c r="D104" s="127" t="s">
        <v>112</v>
      </c>
      <c r="E104" s="148">
        <v>8.3000000000000007</v>
      </c>
      <c r="F104" s="154"/>
      <c r="G104" s="154"/>
      <c r="H104" s="110"/>
      <c r="I104" s="110"/>
      <c r="J104" s="110"/>
      <c r="K104" s="110"/>
      <c r="L104" s="110"/>
      <c r="M104" s="110"/>
      <c r="N104" s="110"/>
      <c r="O104" s="110"/>
      <c r="P104" s="110" t="s">
        <v>106</v>
      </c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</row>
    <row r="105" spans="1:45" ht="22.5" outlineLevel="1" x14ac:dyDescent="0.2">
      <c r="A105" s="143">
        <v>77</v>
      </c>
      <c r="B105" s="125" t="s">
        <v>184</v>
      </c>
      <c r="C105" s="126" t="s">
        <v>232</v>
      </c>
      <c r="D105" s="127" t="s">
        <v>112</v>
      </c>
      <c r="E105" s="148">
        <v>15.6</v>
      </c>
      <c r="F105" s="154"/>
      <c r="G105" s="154"/>
      <c r="H105" s="110"/>
      <c r="I105" s="110"/>
      <c r="J105" s="110"/>
      <c r="K105" s="110"/>
      <c r="L105" s="110"/>
      <c r="M105" s="110"/>
      <c r="N105" s="110"/>
      <c r="O105" s="110"/>
      <c r="P105" s="110" t="s">
        <v>106</v>
      </c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</row>
    <row r="106" spans="1:45" ht="22.5" outlineLevel="1" x14ac:dyDescent="0.2">
      <c r="A106" s="143">
        <v>78</v>
      </c>
      <c r="B106" s="125" t="s">
        <v>184</v>
      </c>
      <c r="C106" s="126" t="s">
        <v>233</v>
      </c>
      <c r="D106" s="127" t="s">
        <v>112</v>
      </c>
      <c r="E106" s="148">
        <v>88.9</v>
      </c>
      <c r="F106" s="154"/>
      <c r="G106" s="154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</row>
    <row r="107" spans="1:45" outlineLevel="1" x14ac:dyDescent="0.2">
      <c r="A107" s="143">
        <v>79</v>
      </c>
      <c r="B107" s="125" t="s">
        <v>185</v>
      </c>
      <c r="C107" s="126" t="s">
        <v>186</v>
      </c>
      <c r="D107" s="127" t="s">
        <v>112</v>
      </c>
      <c r="E107" s="148">
        <v>4.5</v>
      </c>
      <c r="F107" s="154"/>
      <c r="G107" s="154"/>
      <c r="H107" s="110"/>
      <c r="I107" s="110"/>
      <c r="J107" s="110"/>
      <c r="K107" s="110"/>
      <c r="L107" s="110"/>
      <c r="M107" s="110"/>
      <c r="N107" s="110"/>
      <c r="O107" s="110"/>
      <c r="P107" s="110" t="s">
        <v>106</v>
      </c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</row>
    <row r="108" spans="1:45" outlineLevel="1" x14ac:dyDescent="0.2">
      <c r="A108" s="143">
        <v>80</v>
      </c>
      <c r="B108" s="125" t="s">
        <v>187</v>
      </c>
      <c r="C108" s="126" t="s">
        <v>188</v>
      </c>
      <c r="D108" s="127" t="s">
        <v>112</v>
      </c>
      <c r="E108" s="148">
        <v>117.3</v>
      </c>
      <c r="F108" s="154"/>
      <c r="G108" s="154"/>
      <c r="H108" s="110"/>
      <c r="I108" s="110"/>
      <c r="J108" s="110"/>
      <c r="K108" s="110"/>
      <c r="L108" s="110"/>
      <c r="M108" s="110"/>
      <c r="N108" s="110"/>
      <c r="O108" s="110"/>
      <c r="P108" s="110" t="s">
        <v>148</v>
      </c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</row>
    <row r="109" spans="1:45" ht="22.5" outlineLevel="1" x14ac:dyDescent="0.2">
      <c r="A109" s="143">
        <v>81</v>
      </c>
      <c r="B109" s="125" t="s">
        <v>275</v>
      </c>
      <c r="C109" s="126" t="s">
        <v>396</v>
      </c>
      <c r="D109" s="127" t="s">
        <v>276</v>
      </c>
      <c r="E109" s="148">
        <v>1</v>
      </c>
      <c r="F109" s="154"/>
      <c r="G109" s="154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</row>
    <row r="110" spans="1:45" s="36" customFormat="1" outlineLevel="1" x14ac:dyDescent="0.2">
      <c r="A110" s="142" t="s">
        <v>101</v>
      </c>
      <c r="B110" s="128">
        <v>767</v>
      </c>
      <c r="C110" s="118" t="s">
        <v>291</v>
      </c>
      <c r="D110" s="119"/>
      <c r="E110" s="149"/>
      <c r="F110" s="155"/>
      <c r="G110" s="155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</row>
    <row r="111" spans="1:45" ht="33.75" outlineLevel="1" x14ac:dyDescent="0.2">
      <c r="A111" s="145">
        <v>82</v>
      </c>
      <c r="B111" s="129" t="s">
        <v>177</v>
      </c>
      <c r="C111" s="130" t="s">
        <v>299</v>
      </c>
      <c r="D111" s="131" t="s">
        <v>123</v>
      </c>
      <c r="E111" s="150">
        <v>15</v>
      </c>
      <c r="F111" s="156"/>
      <c r="G111" s="156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</row>
    <row r="112" spans="1:45" s="113" customFormat="1" ht="22.5" outlineLevel="1" x14ac:dyDescent="0.2">
      <c r="A112" s="144">
        <v>83</v>
      </c>
      <c r="B112" s="129" t="s">
        <v>177</v>
      </c>
      <c r="C112" s="130" t="s">
        <v>300</v>
      </c>
      <c r="D112" s="131" t="s">
        <v>158</v>
      </c>
      <c r="E112" s="150">
        <v>1</v>
      </c>
      <c r="F112" s="156"/>
      <c r="G112" s="156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</row>
    <row r="113" spans="1:45" s="113" customFormat="1" ht="33.75" outlineLevel="1" x14ac:dyDescent="0.2">
      <c r="A113" s="144">
        <v>84</v>
      </c>
      <c r="B113" s="129" t="s">
        <v>275</v>
      </c>
      <c r="C113" s="130" t="s">
        <v>301</v>
      </c>
      <c r="D113" s="131" t="s">
        <v>158</v>
      </c>
      <c r="E113" s="150">
        <v>1</v>
      </c>
      <c r="F113" s="156"/>
      <c r="G113" s="156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</row>
    <row r="114" spans="1:45" s="113" customFormat="1" ht="22.5" outlineLevel="1" x14ac:dyDescent="0.2">
      <c r="A114" s="144">
        <v>85</v>
      </c>
      <c r="B114" s="129" t="s">
        <v>275</v>
      </c>
      <c r="C114" s="130" t="s">
        <v>305</v>
      </c>
      <c r="D114" s="131" t="s">
        <v>282</v>
      </c>
      <c r="E114" s="150">
        <v>1</v>
      </c>
      <c r="F114" s="156"/>
      <c r="G114" s="156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</row>
    <row r="115" spans="1:45" s="113" customFormat="1" ht="22.5" outlineLevel="1" x14ac:dyDescent="0.2">
      <c r="A115" s="144">
        <v>86</v>
      </c>
      <c r="B115" s="129" t="s">
        <v>275</v>
      </c>
      <c r="C115" s="130" t="s">
        <v>302</v>
      </c>
      <c r="D115" s="131" t="s">
        <v>282</v>
      </c>
      <c r="E115" s="150">
        <v>1</v>
      </c>
      <c r="F115" s="156"/>
      <c r="G115" s="156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</row>
    <row r="116" spans="1:45" s="36" customFormat="1" x14ac:dyDescent="0.2">
      <c r="A116" s="142" t="s">
        <v>101</v>
      </c>
      <c r="B116" s="128" t="s">
        <v>80</v>
      </c>
      <c r="C116" s="118" t="s">
        <v>81</v>
      </c>
      <c r="D116" s="119"/>
      <c r="E116" s="149"/>
      <c r="F116" s="155"/>
      <c r="G116" s="155"/>
      <c r="P116" s="36" t="s">
        <v>102</v>
      </c>
    </row>
    <row r="117" spans="1:45" s="111" customFormat="1" outlineLevel="1" x14ac:dyDescent="0.2">
      <c r="A117" s="143">
        <v>87</v>
      </c>
      <c r="B117" s="125" t="s">
        <v>189</v>
      </c>
      <c r="C117" s="126" t="s">
        <v>418</v>
      </c>
      <c r="D117" s="127" t="s">
        <v>112</v>
      </c>
      <c r="E117" s="148">
        <v>19.5</v>
      </c>
      <c r="F117" s="154"/>
      <c r="G117" s="154"/>
      <c r="H117" s="110"/>
      <c r="I117" s="110"/>
      <c r="J117" s="110"/>
      <c r="K117" s="110"/>
      <c r="L117" s="110"/>
      <c r="M117" s="110"/>
      <c r="N117" s="110"/>
      <c r="O117" s="110"/>
      <c r="P117" s="110" t="s">
        <v>106</v>
      </c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</row>
    <row r="118" spans="1:45" ht="22.5" outlineLevel="1" x14ac:dyDescent="0.2">
      <c r="A118" s="143">
        <v>88</v>
      </c>
      <c r="B118" s="125" t="s">
        <v>190</v>
      </c>
      <c r="C118" s="126" t="s">
        <v>419</v>
      </c>
      <c r="D118" s="127" t="s">
        <v>112</v>
      </c>
      <c r="E118" s="148">
        <v>19.5</v>
      </c>
      <c r="F118" s="154"/>
      <c r="G118" s="154"/>
      <c r="H118" s="110"/>
      <c r="I118" s="110"/>
      <c r="J118" s="110"/>
      <c r="K118" s="110"/>
      <c r="L118" s="110"/>
      <c r="M118" s="110"/>
      <c r="N118" s="110"/>
      <c r="O118" s="110"/>
      <c r="P118" s="110" t="s">
        <v>106</v>
      </c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</row>
    <row r="119" spans="1:45" outlineLevel="1" x14ac:dyDescent="0.2">
      <c r="A119" s="143">
        <v>89</v>
      </c>
      <c r="B119" s="125" t="s">
        <v>191</v>
      </c>
      <c r="C119" s="126" t="s">
        <v>235</v>
      </c>
      <c r="D119" s="127" t="s">
        <v>112</v>
      </c>
      <c r="E119" s="148">
        <v>22.4</v>
      </c>
      <c r="F119" s="154"/>
      <c r="G119" s="154"/>
      <c r="H119" s="110"/>
      <c r="I119" s="110"/>
      <c r="J119" s="110"/>
      <c r="K119" s="110"/>
      <c r="L119" s="110"/>
      <c r="M119" s="110"/>
      <c r="N119" s="110"/>
      <c r="O119" s="110"/>
      <c r="P119" s="110" t="s">
        <v>148</v>
      </c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</row>
    <row r="120" spans="1:45" outlineLevel="1" x14ac:dyDescent="0.2">
      <c r="A120" s="143">
        <v>90</v>
      </c>
      <c r="B120" s="125" t="s">
        <v>192</v>
      </c>
      <c r="C120" s="126" t="s">
        <v>193</v>
      </c>
      <c r="D120" s="127" t="s">
        <v>112</v>
      </c>
      <c r="E120" s="148">
        <v>19.5</v>
      </c>
      <c r="F120" s="154"/>
      <c r="G120" s="154"/>
      <c r="H120" s="110"/>
      <c r="I120" s="110"/>
      <c r="J120" s="110"/>
      <c r="K120" s="110"/>
      <c r="L120" s="110"/>
      <c r="M120" s="110"/>
      <c r="N120" s="110"/>
      <c r="O120" s="110"/>
      <c r="P120" s="110" t="s">
        <v>106</v>
      </c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</row>
    <row r="121" spans="1:45" outlineLevel="1" x14ac:dyDescent="0.2">
      <c r="A121" s="143">
        <v>91</v>
      </c>
      <c r="B121" s="125" t="s">
        <v>194</v>
      </c>
      <c r="C121" s="126" t="s">
        <v>195</v>
      </c>
      <c r="D121" s="127" t="s">
        <v>112</v>
      </c>
      <c r="E121" s="148">
        <v>19.5</v>
      </c>
      <c r="F121" s="154"/>
      <c r="G121" s="154"/>
      <c r="H121" s="110"/>
      <c r="I121" s="110"/>
      <c r="J121" s="110"/>
      <c r="K121" s="110"/>
      <c r="L121" s="110"/>
      <c r="M121" s="110"/>
      <c r="N121" s="110"/>
      <c r="O121" s="110"/>
      <c r="P121" s="110" t="s">
        <v>106</v>
      </c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</row>
    <row r="122" spans="1:45" ht="22.5" outlineLevel="1" x14ac:dyDescent="0.2">
      <c r="A122" s="143">
        <v>92</v>
      </c>
      <c r="B122" s="125" t="s">
        <v>196</v>
      </c>
      <c r="C122" s="126" t="s">
        <v>197</v>
      </c>
      <c r="D122" s="127" t="s">
        <v>123</v>
      </c>
      <c r="E122" s="148">
        <v>3</v>
      </c>
      <c r="F122" s="154"/>
      <c r="G122" s="154"/>
      <c r="H122" s="110"/>
      <c r="I122" s="110"/>
      <c r="J122" s="110"/>
      <c r="K122" s="110"/>
      <c r="L122" s="110"/>
      <c r="M122" s="110"/>
      <c r="N122" s="110"/>
      <c r="O122" s="110"/>
      <c r="P122" s="110" t="s">
        <v>106</v>
      </c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</row>
    <row r="123" spans="1:45" ht="22.5" outlineLevel="1" x14ac:dyDescent="0.2">
      <c r="A123" s="143">
        <v>93</v>
      </c>
      <c r="B123" s="125" t="s">
        <v>298</v>
      </c>
      <c r="C123" s="126" t="s">
        <v>292</v>
      </c>
      <c r="D123" s="127" t="s">
        <v>282</v>
      </c>
      <c r="E123" s="148">
        <v>17</v>
      </c>
      <c r="F123" s="154"/>
      <c r="G123" s="154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</row>
    <row r="124" spans="1:45" s="36" customFormat="1" outlineLevel="1" x14ac:dyDescent="0.2">
      <c r="A124" s="142" t="s">
        <v>101</v>
      </c>
      <c r="B124" s="132">
        <v>776</v>
      </c>
      <c r="C124" s="118" t="s">
        <v>381</v>
      </c>
      <c r="D124" s="119"/>
      <c r="E124" s="149"/>
      <c r="F124" s="155"/>
      <c r="G124" s="155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</row>
    <row r="125" spans="1:45" outlineLevel="1" x14ac:dyDescent="0.2">
      <c r="A125" s="143">
        <v>94</v>
      </c>
      <c r="B125" s="125" t="s">
        <v>382</v>
      </c>
      <c r="C125" s="126" t="s">
        <v>383</v>
      </c>
      <c r="D125" s="127" t="s">
        <v>112</v>
      </c>
      <c r="E125" s="148">
        <v>27</v>
      </c>
      <c r="F125" s="154"/>
      <c r="G125" s="154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</row>
    <row r="126" spans="1:45" outlineLevel="1" x14ac:dyDescent="0.2">
      <c r="A126" s="143">
        <v>95</v>
      </c>
      <c r="B126" s="125" t="s">
        <v>384</v>
      </c>
      <c r="C126" s="126" t="s">
        <v>385</v>
      </c>
      <c r="D126" s="127" t="s">
        <v>112</v>
      </c>
      <c r="E126" s="148">
        <v>27</v>
      </c>
      <c r="F126" s="154"/>
      <c r="G126" s="154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</row>
    <row r="127" spans="1:45" ht="22.5" outlineLevel="1" x14ac:dyDescent="0.2">
      <c r="A127" s="143">
        <v>96</v>
      </c>
      <c r="B127" s="125" t="s">
        <v>387</v>
      </c>
      <c r="C127" s="126" t="s">
        <v>386</v>
      </c>
      <c r="D127" s="127" t="s">
        <v>112</v>
      </c>
      <c r="E127" s="148">
        <v>27</v>
      </c>
      <c r="F127" s="154"/>
      <c r="G127" s="154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</row>
    <row r="128" spans="1:45" ht="22.5" outlineLevel="1" x14ac:dyDescent="0.2">
      <c r="A128" s="143">
        <v>97</v>
      </c>
      <c r="B128" s="125" t="s">
        <v>388</v>
      </c>
      <c r="C128" s="126" t="s">
        <v>420</v>
      </c>
      <c r="D128" s="127" t="s">
        <v>112</v>
      </c>
      <c r="E128" s="148">
        <v>31</v>
      </c>
      <c r="F128" s="154"/>
      <c r="G128" s="154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</row>
    <row r="129" spans="1:45" ht="22.5" outlineLevel="1" x14ac:dyDescent="0.2">
      <c r="A129" s="143">
        <v>98</v>
      </c>
      <c r="B129" s="125" t="s">
        <v>389</v>
      </c>
      <c r="C129" s="126" t="s">
        <v>390</v>
      </c>
      <c r="D129" s="127" t="s">
        <v>123</v>
      </c>
      <c r="E129" s="148">
        <v>5</v>
      </c>
      <c r="F129" s="154"/>
      <c r="G129" s="154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</row>
    <row r="130" spans="1:45" ht="22.5" outlineLevel="1" x14ac:dyDescent="0.2">
      <c r="A130" s="143">
        <v>99</v>
      </c>
      <c r="B130" s="125" t="s">
        <v>392</v>
      </c>
      <c r="C130" s="126" t="s">
        <v>391</v>
      </c>
      <c r="D130" s="127" t="s">
        <v>123</v>
      </c>
      <c r="E130" s="148">
        <v>17.600000000000001</v>
      </c>
      <c r="F130" s="154"/>
      <c r="G130" s="154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</row>
    <row r="131" spans="1:45" outlineLevel="1" x14ac:dyDescent="0.2">
      <c r="A131" s="143">
        <v>10</v>
      </c>
      <c r="B131" s="125" t="s">
        <v>393</v>
      </c>
      <c r="C131" s="126" t="s">
        <v>394</v>
      </c>
      <c r="D131" s="127" t="s">
        <v>158</v>
      </c>
      <c r="E131" s="148">
        <v>1</v>
      </c>
      <c r="F131" s="154"/>
      <c r="G131" s="154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</row>
    <row r="132" spans="1:45" s="36" customFormat="1" x14ac:dyDescent="0.2">
      <c r="A132" s="142" t="s">
        <v>101</v>
      </c>
      <c r="B132" s="128" t="s">
        <v>82</v>
      </c>
      <c r="C132" s="118" t="s">
        <v>83</v>
      </c>
      <c r="D132" s="119"/>
      <c r="E132" s="149"/>
      <c r="F132" s="155"/>
      <c r="G132" s="155"/>
      <c r="P132" s="36" t="s">
        <v>102</v>
      </c>
    </row>
    <row r="133" spans="1:45" outlineLevel="1" x14ac:dyDescent="0.2">
      <c r="A133" s="143">
        <v>101</v>
      </c>
      <c r="B133" s="125" t="s">
        <v>198</v>
      </c>
      <c r="C133" s="126" t="s">
        <v>421</v>
      </c>
      <c r="D133" s="127" t="s">
        <v>112</v>
      </c>
      <c r="E133" s="148">
        <v>4.2</v>
      </c>
      <c r="F133" s="154"/>
      <c r="G133" s="154"/>
      <c r="H133" s="110"/>
      <c r="I133" s="110"/>
      <c r="J133" s="110"/>
      <c r="K133" s="110"/>
      <c r="L133" s="110"/>
      <c r="M133" s="110"/>
      <c r="N133" s="110"/>
      <c r="O133" s="110"/>
      <c r="P133" s="110" t="s">
        <v>106</v>
      </c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</row>
    <row r="134" spans="1:45" ht="22.5" outlineLevel="1" x14ac:dyDescent="0.2">
      <c r="A134" s="143">
        <v>102</v>
      </c>
      <c r="B134" s="125" t="s">
        <v>199</v>
      </c>
      <c r="C134" s="126" t="s">
        <v>236</v>
      </c>
      <c r="D134" s="127" t="s">
        <v>112</v>
      </c>
      <c r="E134" s="148">
        <v>4.2</v>
      </c>
      <c r="F134" s="154"/>
      <c r="G134" s="154"/>
      <c r="H134" s="110"/>
      <c r="I134" s="110"/>
      <c r="J134" s="110"/>
      <c r="K134" s="110"/>
      <c r="L134" s="110"/>
      <c r="M134" s="110"/>
      <c r="N134" s="110"/>
      <c r="O134" s="110"/>
      <c r="P134" s="110" t="s">
        <v>106</v>
      </c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</row>
    <row r="135" spans="1:45" outlineLevel="1" x14ac:dyDescent="0.2">
      <c r="A135" s="143">
        <v>103</v>
      </c>
      <c r="B135" s="125" t="s">
        <v>200</v>
      </c>
      <c r="C135" s="126" t="s">
        <v>237</v>
      </c>
      <c r="D135" s="127" t="s">
        <v>112</v>
      </c>
      <c r="E135" s="148">
        <v>4.8499999999999996</v>
      </c>
      <c r="F135" s="154"/>
      <c r="G135" s="154"/>
      <c r="H135" s="110"/>
      <c r="I135" s="110"/>
      <c r="J135" s="110"/>
      <c r="K135" s="110"/>
      <c r="L135" s="110"/>
      <c r="M135" s="110"/>
      <c r="N135" s="110"/>
      <c r="O135" s="110"/>
      <c r="P135" s="110" t="s">
        <v>148</v>
      </c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</row>
    <row r="136" spans="1:45" outlineLevel="1" x14ac:dyDescent="0.2">
      <c r="A136" s="143">
        <v>104</v>
      </c>
      <c r="B136" s="125" t="s">
        <v>201</v>
      </c>
      <c r="C136" s="126" t="s">
        <v>202</v>
      </c>
      <c r="D136" s="127" t="s">
        <v>112</v>
      </c>
      <c r="E136" s="148">
        <v>4.2</v>
      </c>
      <c r="F136" s="154"/>
      <c r="G136" s="154"/>
      <c r="H136" s="110"/>
      <c r="I136" s="110"/>
      <c r="J136" s="110"/>
      <c r="K136" s="110"/>
      <c r="L136" s="110"/>
      <c r="M136" s="110"/>
      <c r="N136" s="110"/>
      <c r="O136" s="110"/>
      <c r="P136" s="110" t="s">
        <v>106</v>
      </c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</row>
    <row r="137" spans="1:45" outlineLevel="1" x14ac:dyDescent="0.2">
      <c r="A137" s="143">
        <v>105</v>
      </c>
      <c r="B137" s="125" t="s">
        <v>203</v>
      </c>
      <c r="C137" s="126" t="s">
        <v>204</v>
      </c>
      <c r="D137" s="127" t="s">
        <v>112</v>
      </c>
      <c r="E137" s="148">
        <v>4.2</v>
      </c>
      <c r="F137" s="154"/>
      <c r="G137" s="154"/>
      <c r="H137" s="110"/>
      <c r="I137" s="110"/>
      <c r="J137" s="110"/>
      <c r="K137" s="110"/>
      <c r="L137" s="110"/>
      <c r="M137" s="110"/>
      <c r="N137" s="110"/>
      <c r="O137" s="110"/>
      <c r="P137" s="110" t="s">
        <v>106</v>
      </c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</row>
    <row r="138" spans="1:45" outlineLevel="1" x14ac:dyDescent="0.2">
      <c r="A138" s="143">
        <v>106</v>
      </c>
      <c r="B138" s="125" t="s">
        <v>205</v>
      </c>
      <c r="C138" s="126" t="s">
        <v>206</v>
      </c>
      <c r="D138" s="127" t="s">
        <v>123</v>
      </c>
      <c r="E138" s="148">
        <v>2.4</v>
      </c>
      <c r="F138" s="154"/>
      <c r="G138" s="154"/>
      <c r="H138" s="110"/>
      <c r="I138" s="110"/>
      <c r="J138" s="110"/>
      <c r="K138" s="110"/>
      <c r="L138" s="110"/>
      <c r="M138" s="110"/>
      <c r="N138" s="110"/>
      <c r="O138" s="110"/>
      <c r="P138" s="110" t="s">
        <v>106</v>
      </c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</row>
    <row r="139" spans="1:45" ht="22.5" outlineLevel="1" x14ac:dyDescent="0.2">
      <c r="A139" s="143">
        <v>107</v>
      </c>
      <c r="B139" s="125" t="s">
        <v>207</v>
      </c>
      <c r="C139" s="126" t="s">
        <v>208</v>
      </c>
      <c r="D139" s="127" t="s">
        <v>118</v>
      </c>
      <c r="E139" s="148">
        <v>4</v>
      </c>
      <c r="F139" s="154"/>
      <c r="G139" s="154"/>
      <c r="H139" s="110"/>
      <c r="I139" s="110"/>
      <c r="J139" s="110"/>
      <c r="K139" s="110"/>
      <c r="L139" s="110"/>
      <c r="M139" s="110"/>
      <c r="N139" s="110"/>
      <c r="O139" s="110"/>
      <c r="P139" s="110" t="s">
        <v>106</v>
      </c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</row>
    <row r="140" spans="1:45" ht="22.5" outlineLevel="1" x14ac:dyDescent="0.2">
      <c r="A140" s="143">
        <v>108</v>
      </c>
      <c r="B140" s="125" t="s">
        <v>209</v>
      </c>
      <c r="C140" s="126" t="s">
        <v>210</v>
      </c>
      <c r="D140" s="127" t="s">
        <v>118</v>
      </c>
      <c r="E140" s="148">
        <v>10</v>
      </c>
      <c r="F140" s="154"/>
      <c r="G140" s="154"/>
      <c r="H140" s="110"/>
      <c r="I140" s="110"/>
      <c r="J140" s="110"/>
      <c r="K140" s="110"/>
      <c r="L140" s="110"/>
      <c r="M140" s="110"/>
      <c r="N140" s="110"/>
      <c r="O140" s="110"/>
      <c r="P140" s="110" t="s">
        <v>106</v>
      </c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</row>
    <row r="141" spans="1:45" s="36" customFormat="1" x14ac:dyDescent="0.2">
      <c r="A141" s="142" t="s">
        <v>101</v>
      </c>
      <c r="B141" s="128" t="s">
        <v>84</v>
      </c>
      <c r="C141" s="118" t="s">
        <v>85</v>
      </c>
      <c r="D141" s="119"/>
      <c r="E141" s="149"/>
      <c r="F141" s="155"/>
      <c r="G141" s="155"/>
      <c r="J141" s="36" t="s">
        <v>277</v>
      </c>
      <c r="P141" s="36" t="s">
        <v>102</v>
      </c>
    </row>
    <row r="142" spans="1:45" outlineLevel="1" x14ac:dyDescent="0.2">
      <c r="A142" s="143">
        <v>109</v>
      </c>
      <c r="B142" s="125" t="s">
        <v>238</v>
      </c>
      <c r="C142" s="126" t="s">
        <v>239</v>
      </c>
      <c r="D142" s="127" t="s">
        <v>112</v>
      </c>
      <c r="E142" s="148">
        <v>117.3</v>
      </c>
      <c r="F142" s="154"/>
      <c r="G142" s="154"/>
      <c r="H142" s="110"/>
      <c r="I142" s="110"/>
      <c r="J142" s="110"/>
      <c r="K142" s="110"/>
      <c r="L142" s="110"/>
      <c r="M142" s="110"/>
      <c r="N142" s="110"/>
      <c r="O142" s="110"/>
      <c r="P142" s="110" t="s">
        <v>106</v>
      </c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</row>
    <row r="143" spans="1:45" s="36" customFormat="1" x14ac:dyDescent="0.2">
      <c r="A143" s="142" t="s">
        <v>101</v>
      </c>
      <c r="B143" s="128" t="s">
        <v>86</v>
      </c>
      <c r="C143" s="118" t="s">
        <v>87</v>
      </c>
      <c r="D143" s="119"/>
      <c r="E143" s="149"/>
      <c r="F143" s="155"/>
      <c r="G143" s="155"/>
      <c r="P143" s="36" t="s">
        <v>102</v>
      </c>
    </row>
    <row r="144" spans="1:45" outlineLevel="1" x14ac:dyDescent="0.2">
      <c r="A144" s="143">
        <v>110</v>
      </c>
      <c r="B144" s="125" t="s">
        <v>211</v>
      </c>
      <c r="C144" s="126" t="s">
        <v>212</v>
      </c>
      <c r="D144" s="127" t="s">
        <v>112</v>
      </c>
      <c r="E144" s="148">
        <v>160.9</v>
      </c>
      <c r="F144" s="154"/>
      <c r="G144" s="154"/>
      <c r="H144" s="110"/>
      <c r="I144" s="110"/>
      <c r="J144" s="110"/>
      <c r="K144" s="110"/>
      <c r="L144" s="110"/>
      <c r="M144" s="110"/>
      <c r="N144" s="110"/>
      <c r="O144" s="110"/>
      <c r="P144" s="110" t="s">
        <v>106</v>
      </c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</row>
    <row r="145" spans="1:45" outlineLevel="1" x14ac:dyDescent="0.2">
      <c r="A145" s="143">
        <v>111</v>
      </c>
      <c r="B145" s="125" t="s">
        <v>213</v>
      </c>
      <c r="C145" s="126" t="s">
        <v>422</v>
      </c>
      <c r="D145" s="127" t="s">
        <v>112</v>
      </c>
      <c r="E145" s="148">
        <v>160.9</v>
      </c>
      <c r="F145" s="154"/>
      <c r="G145" s="154"/>
      <c r="H145" s="110"/>
      <c r="I145" s="110"/>
      <c r="J145" s="110"/>
      <c r="K145" s="110"/>
      <c r="L145" s="110"/>
      <c r="M145" s="110"/>
      <c r="N145" s="110"/>
      <c r="O145" s="110"/>
      <c r="P145" s="110" t="s">
        <v>106</v>
      </c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</row>
    <row r="146" spans="1:45" s="36" customFormat="1" x14ac:dyDescent="0.2">
      <c r="A146" s="142" t="s">
        <v>101</v>
      </c>
      <c r="B146" s="128" t="s">
        <v>88</v>
      </c>
      <c r="C146" s="118" t="s">
        <v>26</v>
      </c>
      <c r="D146" s="119"/>
      <c r="E146" s="149"/>
      <c r="F146" s="155"/>
      <c r="G146" s="155"/>
      <c r="P146" s="36" t="s">
        <v>102</v>
      </c>
    </row>
    <row r="147" spans="1:45" outlineLevel="1" x14ac:dyDescent="0.2">
      <c r="A147" s="143">
        <v>112</v>
      </c>
      <c r="B147" s="125" t="s">
        <v>401</v>
      </c>
      <c r="C147" s="126" t="s">
        <v>214</v>
      </c>
      <c r="D147" s="127" t="s">
        <v>215</v>
      </c>
      <c r="E147" s="148">
        <v>1</v>
      </c>
      <c r="F147" s="154"/>
      <c r="G147" s="154"/>
      <c r="H147" s="110"/>
      <c r="I147" s="110"/>
      <c r="J147" s="110"/>
      <c r="K147" s="110"/>
      <c r="L147" s="110"/>
      <c r="M147" s="110"/>
      <c r="N147" s="110"/>
      <c r="O147" s="110"/>
      <c r="P147" s="110" t="s">
        <v>106</v>
      </c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</row>
    <row r="148" spans="1:45" outlineLevel="1" x14ac:dyDescent="0.2">
      <c r="A148" s="143">
        <v>113</v>
      </c>
      <c r="B148" s="125" t="s">
        <v>402</v>
      </c>
      <c r="C148" s="126" t="s">
        <v>403</v>
      </c>
      <c r="D148" s="127" t="s">
        <v>158</v>
      </c>
      <c r="E148" s="148">
        <v>1</v>
      </c>
      <c r="F148" s="154"/>
      <c r="G148" s="154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</row>
    <row r="149" spans="1:45" outlineLevel="1" x14ac:dyDescent="0.2">
      <c r="A149" s="143">
        <v>114</v>
      </c>
      <c r="B149" s="125" t="s">
        <v>216</v>
      </c>
      <c r="C149" s="126" t="s">
        <v>217</v>
      </c>
      <c r="D149" s="127" t="s">
        <v>215</v>
      </c>
      <c r="E149" s="148">
        <v>1</v>
      </c>
      <c r="F149" s="154"/>
      <c r="G149" s="154"/>
      <c r="H149" s="110"/>
      <c r="I149" s="110"/>
      <c r="J149" s="110"/>
      <c r="K149" s="110"/>
      <c r="L149" s="110"/>
      <c r="M149" s="110"/>
      <c r="N149" s="110"/>
      <c r="O149" s="110"/>
      <c r="P149" s="110" t="s">
        <v>106</v>
      </c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</row>
    <row r="150" spans="1:45" s="36" customFormat="1" x14ac:dyDescent="0.2">
      <c r="A150" s="142" t="s">
        <v>101</v>
      </c>
      <c r="B150" s="128"/>
      <c r="C150" s="118" t="s">
        <v>317</v>
      </c>
      <c r="D150" s="119"/>
      <c r="E150" s="149"/>
      <c r="F150" s="155"/>
      <c r="G150" s="155"/>
      <c r="N150" s="36">
        <v>15</v>
      </c>
      <c r="O150" s="36">
        <v>21</v>
      </c>
    </row>
    <row r="151" spans="1:45" x14ac:dyDescent="0.2">
      <c r="A151" s="146"/>
      <c r="B151" s="137" t="s">
        <v>318</v>
      </c>
      <c r="C151" s="114" t="s">
        <v>319</v>
      </c>
      <c r="D151" s="115"/>
      <c r="E151" s="152"/>
      <c r="F151" s="158"/>
      <c r="G151" s="158"/>
    </row>
    <row r="152" spans="1:45" x14ac:dyDescent="0.2">
      <c r="A152" s="144">
        <v>115</v>
      </c>
      <c r="B152" s="129" t="s">
        <v>320</v>
      </c>
      <c r="C152" s="130" t="s">
        <v>321</v>
      </c>
      <c r="D152" s="131" t="s">
        <v>123</v>
      </c>
      <c r="E152" s="150">
        <v>250</v>
      </c>
      <c r="F152" s="156"/>
      <c r="G152" s="156"/>
    </row>
    <row r="153" spans="1:45" x14ac:dyDescent="0.2">
      <c r="A153" s="144">
        <v>116</v>
      </c>
      <c r="B153" s="129" t="s">
        <v>322</v>
      </c>
      <c r="C153" s="130" t="s">
        <v>323</v>
      </c>
      <c r="D153" s="131" t="s">
        <v>123</v>
      </c>
      <c r="E153" s="150">
        <v>50</v>
      </c>
      <c r="F153" s="156"/>
      <c r="G153" s="156"/>
    </row>
    <row r="154" spans="1:45" x14ac:dyDescent="0.2">
      <c r="A154" s="144">
        <v>117</v>
      </c>
      <c r="B154" s="129" t="s">
        <v>324</v>
      </c>
      <c r="C154" s="130" t="s">
        <v>329</v>
      </c>
      <c r="D154" s="131" t="s">
        <v>123</v>
      </c>
      <c r="E154" s="150">
        <v>300</v>
      </c>
      <c r="F154" s="156"/>
      <c r="G154" s="156"/>
    </row>
    <row r="155" spans="1:45" x14ac:dyDescent="0.2">
      <c r="A155" s="144">
        <v>118</v>
      </c>
      <c r="B155" s="129" t="s">
        <v>325</v>
      </c>
      <c r="C155" s="130" t="s">
        <v>328</v>
      </c>
      <c r="D155" s="131" t="s">
        <v>123</v>
      </c>
      <c r="E155" s="150">
        <v>30</v>
      </c>
      <c r="F155" s="156"/>
      <c r="G155" s="156"/>
    </row>
    <row r="156" spans="1:45" x14ac:dyDescent="0.2">
      <c r="A156" s="144">
        <v>119</v>
      </c>
      <c r="B156" s="129" t="s">
        <v>326</v>
      </c>
      <c r="C156" s="130" t="s">
        <v>327</v>
      </c>
      <c r="D156" s="131" t="s">
        <v>123</v>
      </c>
      <c r="E156" s="150">
        <v>25</v>
      </c>
      <c r="F156" s="156"/>
      <c r="G156" s="156"/>
    </row>
    <row r="157" spans="1:45" x14ac:dyDescent="0.2">
      <c r="A157" s="144">
        <v>120</v>
      </c>
      <c r="B157" s="129" t="s">
        <v>330</v>
      </c>
      <c r="C157" s="130" t="s">
        <v>331</v>
      </c>
      <c r="D157" s="131" t="s">
        <v>158</v>
      </c>
      <c r="E157" s="150">
        <v>1</v>
      </c>
      <c r="F157" s="156"/>
      <c r="G157" s="156"/>
    </row>
    <row r="158" spans="1:45" x14ac:dyDescent="0.2">
      <c r="A158" s="144">
        <v>121</v>
      </c>
      <c r="B158" s="129" t="s">
        <v>366</v>
      </c>
      <c r="C158" s="130" t="s">
        <v>423</v>
      </c>
      <c r="D158" s="131" t="s">
        <v>123</v>
      </c>
      <c r="E158" s="150">
        <v>20</v>
      </c>
      <c r="F158" s="156"/>
      <c r="G158" s="156"/>
    </row>
    <row r="159" spans="1:45" x14ac:dyDescent="0.2">
      <c r="A159" s="146"/>
      <c r="B159" s="137" t="s">
        <v>332</v>
      </c>
      <c r="C159" s="114" t="s">
        <v>333</v>
      </c>
      <c r="D159" s="115"/>
      <c r="E159" s="152"/>
      <c r="F159" s="158"/>
      <c r="G159" s="158"/>
      <c r="P159" t="s">
        <v>218</v>
      </c>
    </row>
    <row r="160" spans="1:45" ht="27.75" x14ac:dyDescent="0.2">
      <c r="A160" s="143">
        <v>122</v>
      </c>
      <c r="B160" s="125" t="s">
        <v>275</v>
      </c>
      <c r="C160" s="126" t="s">
        <v>424</v>
      </c>
      <c r="D160" s="127" t="s">
        <v>158</v>
      </c>
      <c r="E160" s="148">
        <v>1</v>
      </c>
      <c r="F160" s="154"/>
      <c r="G160" s="154"/>
    </row>
    <row r="161" spans="1:7" ht="27.75" x14ac:dyDescent="0.2">
      <c r="A161" s="143">
        <v>123</v>
      </c>
      <c r="B161" s="125" t="s">
        <v>275</v>
      </c>
      <c r="C161" s="126" t="s">
        <v>425</v>
      </c>
      <c r="D161" s="127" t="s">
        <v>158</v>
      </c>
      <c r="E161" s="148">
        <v>1</v>
      </c>
      <c r="F161" s="154"/>
      <c r="G161" s="154"/>
    </row>
    <row r="162" spans="1:7" x14ac:dyDescent="0.2">
      <c r="A162" s="146"/>
      <c r="B162" s="137" t="s">
        <v>334</v>
      </c>
      <c r="C162" s="114" t="s">
        <v>335</v>
      </c>
      <c r="D162" s="115"/>
      <c r="E162" s="152"/>
      <c r="F162" s="158"/>
      <c r="G162" s="158"/>
    </row>
    <row r="163" spans="1:7" x14ac:dyDescent="0.2">
      <c r="A163" s="144">
        <v>124</v>
      </c>
      <c r="B163" s="129" t="s">
        <v>336</v>
      </c>
      <c r="C163" s="130" t="s">
        <v>426</v>
      </c>
      <c r="D163" s="131" t="s">
        <v>282</v>
      </c>
      <c r="E163" s="150">
        <v>25</v>
      </c>
      <c r="F163" s="156"/>
      <c r="G163" s="156"/>
    </row>
    <row r="164" spans="1:7" x14ac:dyDescent="0.2">
      <c r="A164" s="144">
        <v>125</v>
      </c>
      <c r="B164" s="129" t="s">
        <v>337</v>
      </c>
      <c r="C164" s="130" t="s">
        <v>427</v>
      </c>
      <c r="D164" s="131" t="s">
        <v>282</v>
      </c>
      <c r="E164" s="150">
        <v>2</v>
      </c>
      <c r="F164" s="156"/>
      <c r="G164" s="156"/>
    </row>
    <row r="165" spans="1:7" x14ac:dyDescent="0.2">
      <c r="A165" s="144">
        <v>126</v>
      </c>
      <c r="B165" s="129" t="s">
        <v>338</v>
      </c>
      <c r="C165" s="130" t="s">
        <v>428</v>
      </c>
      <c r="D165" s="131" t="s">
        <v>282</v>
      </c>
      <c r="E165" s="150">
        <v>1</v>
      </c>
      <c r="F165" s="156"/>
      <c r="G165" s="156"/>
    </row>
    <row r="166" spans="1:7" x14ac:dyDescent="0.2">
      <c r="A166" s="144">
        <v>127</v>
      </c>
      <c r="B166" s="129" t="s">
        <v>339</v>
      </c>
      <c r="C166" s="130" t="s">
        <v>429</v>
      </c>
      <c r="D166" s="131" t="s">
        <v>282</v>
      </c>
      <c r="E166" s="150">
        <v>1</v>
      </c>
      <c r="F166" s="156"/>
      <c r="G166" s="156"/>
    </row>
    <row r="167" spans="1:7" x14ac:dyDescent="0.2">
      <c r="A167" s="144">
        <v>128</v>
      </c>
      <c r="B167" s="129" t="s">
        <v>340</v>
      </c>
      <c r="C167" s="130" t="s">
        <v>430</v>
      </c>
      <c r="D167" s="131" t="s">
        <v>282</v>
      </c>
      <c r="E167" s="150">
        <v>2</v>
      </c>
      <c r="F167" s="156"/>
      <c r="G167" s="156"/>
    </row>
    <row r="168" spans="1:7" x14ac:dyDescent="0.2">
      <c r="A168" s="144">
        <v>129</v>
      </c>
      <c r="B168" s="129" t="s">
        <v>341</v>
      </c>
      <c r="C168" s="130" t="s">
        <v>431</v>
      </c>
      <c r="D168" s="131" t="s">
        <v>282</v>
      </c>
      <c r="E168" s="150">
        <v>1</v>
      </c>
      <c r="F168" s="156"/>
      <c r="G168" s="156"/>
    </row>
    <row r="169" spans="1:7" x14ac:dyDescent="0.2">
      <c r="A169" s="144">
        <v>130</v>
      </c>
      <c r="B169" s="125" t="s">
        <v>342</v>
      </c>
      <c r="C169" s="130" t="s">
        <v>432</v>
      </c>
      <c r="D169" s="127" t="s">
        <v>282</v>
      </c>
      <c r="E169" s="148">
        <v>5</v>
      </c>
      <c r="F169" s="154"/>
      <c r="G169" s="154"/>
    </row>
    <row r="170" spans="1:7" x14ac:dyDescent="0.2">
      <c r="A170" s="144">
        <v>131</v>
      </c>
      <c r="B170" s="129" t="s">
        <v>343</v>
      </c>
      <c r="C170" s="130" t="s">
        <v>433</v>
      </c>
      <c r="D170" s="127" t="s">
        <v>282</v>
      </c>
      <c r="E170" s="148">
        <v>1</v>
      </c>
      <c r="F170" s="154"/>
      <c r="G170" s="154"/>
    </row>
    <row r="171" spans="1:7" x14ac:dyDescent="0.2">
      <c r="A171" s="144">
        <v>132</v>
      </c>
      <c r="B171" s="129" t="s">
        <v>344</v>
      </c>
      <c r="C171" s="130" t="s">
        <v>434</v>
      </c>
      <c r="D171" s="127" t="s">
        <v>282</v>
      </c>
      <c r="E171" s="148">
        <v>9</v>
      </c>
      <c r="F171" s="154"/>
      <c r="G171" s="154"/>
    </row>
    <row r="172" spans="1:7" x14ac:dyDescent="0.2">
      <c r="A172" s="144">
        <v>133</v>
      </c>
      <c r="B172" s="129" t="s">
        <v>345</v>
      </c>
      <c r="C172" s="130" t="s">
        <v>435</v>
      </c>
      <c r="D172" s="127" t="s">
        <v>282</v>
      </c>
      <c r="E172" s="148">
        <v>1</v>
      </c>
      <c r="F172" s="154"/>
      <c r="G172" s="154"/>
    </row>
    <row r="173" spans="1:7" x14ac:dyDescent="0.2">
      <c r="A173" s="144">
        <v>134</v>
      </c>
      <c r="B173" s="125" t="s">
        <v>346</v>
      </c>
      <c r="C173" s="130" t="s">
        <v>436</v>
      </c>
      <c r="D173" s="127" t="s">
        <v>282</v>
      </c>
      <c r="E173" s="148">
        <v>6</v>
      </c>
      <c r="F173" s="154"/>
      <c r="G173" s="154"/>
    </row>
    <row r="174" spans="1:7" x14ac:dyDescent="0.2">
      <c r="A174" s="144">
        <v>135</v>
      </c>
      <c r="B174" s="129" t="s">
        <v>347</v>
      </c>
      <c r="C174" s="130" t="s">
        <v>437</v>
      </c>
      <c r="D174" s="127" t="s">
        <v>282</v>
      </c>
      <c r="E174" s="148">
        <v>1</v>
      </c>
      <c r="F174" s="154"/>
      <c r="G174" s="154"/>
    </row>
    <row r="175" spans="1:7" x14ac:dyDescent="0.2">
      <c r="A175" s="144">
        <v>136</v>
      </c>
      <c r="B175" s="129" t="s">
        <v>348</v>
      </c>
      <c r="C175" s="130" t="s">
        <v>362</v>
      </c>
      <c r="D175" s="127" t="s">
        <v>282</v>
      </c>
      <c r="E175" s="148">
        <v>1</v>
      </c>
      <c r="F175" s="154"/>
      <c r="G175" s="154"/>
    </row>
    <row r="176" spans="1:7" x14ac:dyDescent="0.2">
      <c r="A176" s="144">
        <v>137</v>
      </c>
      <c r="B176" s="129" t="s">
        <v>349</v>
      </c>
      <c r="C176" s="130" t="s">
        <v>363</v>
      </c>
      <c r="D176" s="127" t="s">
        <v>282</v>
      </c>
      <c r="E176" s="148">
        <v>1</v>
      </c>
      <c r="F176" s="154"/>
      <c r="G176" s="154"/>
    </row>
    <row r="177" spans="1:7" x14ac:dyDescent="0.2">
      <c r="A177" s="144">
        <v>138</v>
      </c>
      <c r="B177" s="125" t="s">
        <v>350</v>
      </c>
      <c r="C177" s="130" t="s">
        <v>364</v>
      </c>
      <c r="D177" s="127" t="s">
        <v>282</v>
      </c>
      <c r="E177" s="148">
        <v>30</v>
      </c>
      <c r="F177" s="154"/>
      <c r="G177" s="154"/>
    </row>
    <row r="178" spans="1:7" x14ac:dyDescent="0.2">
      <c r="A178" s="144">
        <v>139</v>
      </c>
      <c r="B178" s="129" t="s">
        <v>351</v>
      </c>
      <c r="C178" s="130" t="s">
        <v>365</v>
      </c>
      <c r="D178" s="127" t="s">
        <v>282</v>
      </c>
      <c r="E178" s="148">
        <v>1</v>
      </c>
      <c r="F178" s="154"/>
      <c r="G178" s="154"/>
    </row>
    <row r="179" spans="1:7" x14ac:dyDescent="0.2">
      <c r="A179" s="144">
        <v>140</v>
      </c>
      <c r="B179" s="129" t="s">
        <v>352</v>
      </c>
      <c r="C179" s="130" t="s">
        <v>439</v>
      </c>
      <c r="D179" s="127" t="s">
        <v>282</v>
      </c>
      <c r="E179" s="148">
        <v>2</v>
      </c>
      <c r="F179" s="154"/>
      <c r="G179" s="154"/>
    </row>
    <row r="180" spans="1:7" x14ac:dyDescent="0.2">
      <c r="A180" s="144">
        <v>141</v>
      </c>
      <c r="B180" s="129" t="s">
        <v>353</v>
      </c>
      <c r="C180" s="130" t="s">
        <v>438</v>
      </c>
      <c r="D180" s="127" t="s">
        <v>282</v>
      </c>
      <c r="E180" s="148">
        <v>1</v>
      </c>
      <c r="F180" s="154"/>
      <c r="G180" s="154"/>
    </row>
    <row r="181" spans="1:7" x14ac:dyDescent="0.2">
      <c r="A181" s="144">
        <v>142</v>
      </c>
      <c r="B181" s="125" t="s">
        <v>354</v>
      </c>
      <c r="C181" s="130" t="s">
        <v>367</v>
      </c>
      <c r="D181" s="127" t="s">
        <v>282</v>
      </c>
      <c r="E181" s="148">
        <v>1</v>
      </c>
      <c r="F181" s="154"/>
      <c r="G181" s="154"/>
    </row>
    <row r="182" spans="1:7" x14ac:dyDescent="0.2">
      <c r="A182" s="144">
        <v>143</v>
      </c>
      <c r="B182" s="129" t="s">
        <v>355</v>
      </c>
      <c r="C182" s="130" t="s">
        <v>440</v>
      </c>
      <c r="D182" s="127" t="s">
        <v>282</v>
      </c>
      <c r="E182" s="148">
        <v>1</v>
      </c>
      <c r="F182" s="154"/>
      <c r="G182" s="154"/>
    </row>
    <row r="183" spans="1:7" x14ac:dyDescent="0.2">
      <c r="A183" s="144">
        <v>144</v>
      </c>
      <c r="B183" s="129" t="s">
        <v>356</v>
      </c>
      <c r="C183" s="130" t="s">
        <v>368</v>
      </c>
      <c r="D183" s="127" t="s">
        <v>123</v>
      </c>
      <c r="E183" s="148">
        <v>25</v>
      </c>
      <c r="F183" s="154"/>
      <c r="G183" s="154"/>
    </row>
    <row r="184" spans="1:7" x14ac:dyDescent="0.2">
      <c r="A184" s="144">
        <v>145</v>
      </c>
      <c r="B184" s="129" t="s">
        <v>357</v>
      </c>
      <c r="C184" s="130" t="s">
        <v>441</v>
      </c>
      <c r="D184" s="127" t="s">
        <v>282</v>
      </c>
      <c r="E184" s="148">
        <v>1</v>
      </c>
      <c r="F184" s="154"/>
      <c r="G184" s="154"/>
    </row>
    <row r="185" spans="1:7" x14ac:dyDescent="0.2">
      <c r="A185" s="144">
        <v>146</v>
      </c>
      <c r="B185" s="125" t="s">
        <v>358</v>
      </c>
      <c r="C185" s="130" t="s">
        <v>442</v>
      </c>
      <c r="D185" s="127" t="s">
        <v>282</v>
      </c>
      <c r="E185" s="148">
        <v>1</v>
      </c>
      <c r="F185" s="154"/>
      <c r="G185" s="154"/>
    </row>
    <row r="186" spans="1:7" x14ac:dyDescent="0.2">
      <c r="A186" s="144">
        <v>147</v>
      </c>
      <c r="B186" s="129" t="s">
        <v>359</v>
      </c>
      <c r="C186" s="130" t="s">
        <v>443</v>
      </c>
      <c r="D186" s="127" t="s">
        <v>282</v>
      </c>
      <c r="E186" s="148">
        <v>1</v>
      </c>
      <c r="F186" s="154"/>
      <c r="G186" s="154"/>
    </row>
    <row r="187" spans="1:7" x14ac:dyDescent="0.2">
      <c r="A187" s="144">
        <v>148</v>
      </c>
      <c r="B187" s="129" t="s">
        <v>360</v>
      </c>
      <c r="C187" s="130" t="s">
        <v>444</v>
      </c>
      <c r="D187" s="127" t="s">
        <v>282</v>
      </c>
      <c r="E187" s="148">
        <v>1</v>
      </c>
      <c r="F187" s="154"/>
      <c r="G187" s="154"/>
    </row>
    <row r="188" spans="1:7" x14ac:dyDescent="0.2">
      <c r="A188" s="144">
        <v>149</v>
      </c>
      <c r="B188" s="129" t="s">
        <v>361</v>
      </c>
      <c r="C188" s="130" t="s">
        <v>399</v>
      </c>
      <c r="D188" s="127" t="s">
        <v>282</v>
      </c>
      <c r="E188" s="148">
        <v>1</v>
      </c>
      <c r="F188" s="154"/>
      <c r="G188" s="154"/>
    </row>
    <row r="189" spans="1:7" x14ac:dyDescent="0.2">
      <c r="A189" s="144">
        <v>150</v>
      </c>
      <c r="B189" s="129" t="s">
        <v>379</v>
      </c>
      <c r="C189" s="130" t="s">
        <v>400</v>
      </c>
      <c r="D189" s="127" t="s">
        <v>282</v>
      </c>
      <c r="E189" s="148">
        <v>1</v>
      </c>
      <c r="F189" s="154"/>
      <c r="G189" s="154"/>
    </row>
    <row r="190" spans="1:7" x14ac:dyDescent="0.2">
      <c r="A190" s="144">
        <v>151</v>
      </c>
      <c r="B190" s="125" t="s">
        <v>397</v>
      </c>
      <c r="C190" s="130" t="s">
        <v>369</v>
      </c>
      <c r="D190" s="127" t="s">
        <v>158</v>
      </c>
      <c r="E190" s="148">
        <v>1</v>
      </c>
      <c r="F190" s="154"/>
      <c r="G190" s="154"/>
    </row>
    <row r="191" spans="1:7" x14ac:dyDescent="0.2">
      <c r="A191" s="144">
        <v>152</v>
      </c>
      <c r="B191" s="129" t="s">
        <v>398</v>
      </c>
      <c r="C191" s="130" t="s">
        <v>380</v>
      </c>
      <c r="D191" s="127" t="s">
        <v>158</v>
      </c>
      <c r="E191" s="148">
        <v>1</v>
      </c>
      <c r="F191" s="154"/>
      <c r="G191" s="154"/>
    </row>
    <row r="192" spans="1:7" x14ac:dyDescent="0.2">
      <c r="A192" s="146"/>
      <c r="B192" s="137" t="s">
        <v>370</v>
      </c>
      <c r="C192" s="114" t="s">
        <v>371</v>
      </c>
      <c r="D192" s="115"/>
      <c r="E192" s="152"/>
      <c r="F192" s="158"/>
      <c r="G192" s="158"/>
    </row>
    <row r="193" spans="1:7" x14ac:dyDescent="0.2">
      <c r="A193" s="143">
        <v>153</v>
      </c>
      <c r="B193" s="125" t="s">
        <v>372</v>
      </c>
      <c r="C193" s="130" t="s">
        <v>445</v>
      </c>
      <c r="D193" s="127" t="s">
        <v>282</v>
      </c>
      <c r="E193" s="148">
        <v>3</v>
      </c>
      <c r="F193" s="154"/>
      <c r="G193" s="154"/>
    </row>
    <row r="194" spans="1:7" ht="22.5" x14ac:dyDescent="0.2">
      <c r="A194" s="143">
        <v>154</v>
      </c>
      <c r="B194" s="125" t="s">
        <v>373</v>
      </c>
      <c r="C194" s="130" t="s">
        <v>446</v>
      </c>
      <c r="D194" s="127" t="s">
        <v>282</v>
      </c>
      <c r="E194" s="148">
        <v>2</v>
      </c>
      <c r="F194" s="154"/>
      <c r="G194" s="154"/>
    </row>
    <row r="195" spans="1:7" x14ac:dyDescent="0.2">
      <c r="A195" s="143">
        <v>155</v>
      </c>
      <c r="B195" s="125" t="s">
        <v>374</v>
      </c>
      <c r="C195" s="130" t="s">
        <v>447</v>
      </c>
      <c r="D195" s="127" t="s">
        <v>282</v>
      </c>
      <c r="E195" s="148">
        <v>4</v>
      </c>
      <c r="F195" s="154"/>
      <c r="G195" s="154"/>
    </row>
    <row r="196" spans="1:7" ht="22.5" x14ac:dyDescent="0.2">
      <c r="A196" s="143">
        <v>156</v>
      </c>
      <c r="B196" s="125" t="s">
        <v>375</v>
      </c>
      <c r="C196" s="130" t="s">
        <v>448</v>
      </c>
      <c r="D196" s="127" t="s">
        <v>282</v>
      </c>
      <c r="E196" s="148">
        <v>4</v>
      </c>
      <c r="F196" s="154"/>
      <c r="G196" s="154"/>
    </row>
    <row r="197" spans="1:7" x14ac:dyDescent="0.2">
      <c r="A197" s="143">
        <v>157</v>
      </c>
      <c r="B197" s="125" t="s">
        <v>376</v>
      </c>
      <c r="C197" s="130" t="s">
        <v>449</v>
      </c>
      <c r="D197" s="127" t="s">
        <v>282</v>
      </c>
      <c r="E197" s="148">
        <v>4</v>
      </c>
      <c r="F197" s="154"/>
      <c r="G197" s="154"/>
    </row>
    <row r="198" spans="1:7" ht="22.5" x14ac:dyDescent="0.2">
      <c r="A198" s="143">
        <v>158</v>
      </c>
      <c r="B198" s="125" t="s">
        <v>377</v>
      </c>
      <c r="C198" s="130" t="s">
        <v>378</v>
      </c>
      <c r="D198" s="127" t="s">
        <v>282</v>
      </c>
      <c r="E198" s="148">
        <v>2</v>
      </c>
      <c r="F198" s="154"/>
      <c r="G198" s="154"/>
    </row>
    <row r="199" spans="1:7" x14ac:dyDescent="0.2">
      <c r="D199" s="107"/>
    </row>
    <row r="200" spans="1:7" x14ac:dyDescent="0.2">
      <c r="A200" s="164"/>
      <c r="B200" s="165"/>
      <c r="C200" s="160" t="s">
        <v>405</v>
      </c>
      <c r="D200" s="166"/>
      <c r="E200" s="167"/>
      <c r="F200" s="167"/>
      <c r="G200" s="161"/>
    </row>
    <row r="201" spans="1:7" x14ac:dyDescent="0.2">
      <c r="A201" s="168"/>
      <c r="B201" s="169"/>
      <c r="C201" s="160" t="s">
        <v>407</v>
      </c>
      <c r="D201" s="162"/>
      <c r="E201" s="163"/>
      <c r="F201" s="163"/>
      <c r="G201" s="161"/>
    </row>
    <row r="202" spans="1:7" x14ac:dyDescent="0.2">
      <c r="A202" s="170"/>
      <c r="B202" s="171"/>
      <c r="C202" s="160" t="s">
        <v>406</v>
      </c>
      <c r="D202" s="172"/>
      <c r="E202" s="173"/>
      <c r="F202" s="173"/>
      <c r="G202" s="161"/>
    </row>
    <row r="203" spans="1:7" x14ac:dyDescent="0.2">
      <c r="D203" s="107"/>
    </row>
    <row r="204" spans="1:7" x14ac:dyDescent="0.2">
      <c r="D204" s="107"/>
    </row>
    <row r="205" spans="1:7" x14ac:dyDescent="0.2">
      <c r="D205" s="107"/>
    </row>
    <row r="206" spans="1:7" x14ac:dyDescent="0.2">
      <c r="D206" s="107"/>
    </row>
    <row r="207" spans="1:7" x14ac:dyDescent="0.2">
      <c r="D207" s="107"/>
    </row>
    <row r="208" spans="1:7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  <row r="5001" spans="4:4" x14ac:dyDescent="0.2">
      <c r="D5001" s="107"/>
    </row>
    <row r="5002" spans="4:4" x14ac:dyDescent="0.2">
      <c r="D5002" s="107"/>
    </row>
    <row r="5003" spans="4:4" x14ac:dyDescent="0.2">
      <c r="D5003" s="107"/>
    </row>
    <row r="5004" spans="4:4" x14ac:dyDescent="0.2">
      <c r="D5004" s="107"/>
    </row>
    <row r="5005" spans="4:4" x14ac:dyDescent="0.2">
      <c r="D5005" s="107"/>
    </row>
    <row r="5006" spans="4:4" x14ac:dyDescent="0.2">
      <c r="D5006" s="107"/>
    </row>
    <row r="5007" spans="4:4" x14ac:dyDescent="0.2">
      <c r="D5007" s="107"/>
    </row>
    <row r="5008" spans="4:4" x14ac:dyDescent="0.2">
      <c r="D5008" s="107"/>
    </row>
    <row r="5009" spans="4:4" x14ac:dyDescent="0.2">
      <c r="D5009" s="107"/>
    </row>
    <row r="5010" spans="4:4" x14ac:dyDescent="0.2">
      <c r="D5010" s="107"/>
    </row>
    <row r="5011" spans="4:4" x14ac:dyDescent="0.2">
      <c r="D5011" s="107"/>
    </row>
    <row r="5012" spans="4:4" x14ac:dyDescent="0.2">
      <c r="D5012" s="107"/>
    </row>
    <row r="5013" spans="4:4" x14ac:dyDescent="0.2">
      <c r="D5013" s="107"/>
    </row>
    <row r="5014" spans="4:4" x14ac:dyDescent="0.2">
      <c r="D5014" s="107"/>
    </row>
    <row r="5015" spans="4:4" x14ac:dyDescent="0.2">
      <c r="D5015" s="107"/>
    </row>
    <row r="5016" spans="4:4" x14ac:dyDescent="0.2">
      <c r="D5016" s="107"/>
    </row>
    <row r="5017" spans="4:4" x14ac:dyDescent="0.2">
      <c r="D5017" s="107"/>
    </row>
    <row r="5018" spans="4:4" x14ac:dyDescent="0.2">
      <c r="D5018" s="107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pospa</dc:creator>
  <cp:lastModifiedBy>Tomáš Kolkop</cp:lastModifiedBy>
  <cp:lastPrinted>2018-05-16T13:24:58Z</cp:lastPrinted>
  <dcterms:created xsi:type="dcterms:W3CDTF">2009-04-08T07:15:50Z</dcterms:created>
  <dcterms:modified xsi:type="dcterms:W3CDTF">2018-06-18T11:10:25Z</dcterms:modified>
</cp:coreProperties>
</file>