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535" yWindow="65461" windowWidth="13455" windowHeight="9915" activeTab="0"/>
  </bookViews>
  <sheets>
    <sheet name="vícepráce" sheetId="1" r:id="rId1"/>
    <sheet name="méněpráce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<sst xmlns="http://schemas.openxmlformats.org/spreadsheetml/2006/main" count="173" uniqueCount="96">
  <si>
    <t xml:space="preserve">faktura č. </t>
  </si>
  <si>
    <t xml:space="preserve">Pořadí   </t>
  </si>
  <si>
    <t>Číslo</t>
  </si>
  <si>
    <t>Název</t>
  </si>
  <si>
    <t xml:space="preserve">Původní množství    </t>
  </si>
  <si>
    <t>MJ</t>
  </si>
  <si>
    <t>Cena/MJ</t>
  </si>
  <si>
    <t>Původní cena</t>
  </si>
  <si>
    <t>skutečné množství / fakturace</t>
  </si>
  <si>
    <t>Množství navíc</t>
  </si>
  <si>
    <t>Cena navíc</t>
  </si>
  <si>
    <t>Osazení silničního obrubníku betonového stojatého s boční opěrou do lože z betonu prostého</t>
  </si>
  <si>
    <t>m</t>
  </si>
  <si>
    <t>Obrubník betonový silniční Standard 100x15x25 cm</t>
  </si>
  <si>
    <t>kus</t>
  </si>
  <si>
    <t>Svodidlo ocelové zábradelní zádržnosti H2 kotvené do římsy s výplní z vodorovných tyčí</t>
  </si>
  <si>
    <t>Kladení dlažby z kostek drobných z kamene na MC tl 50 mm</t>
  </si>
  <si>
    <t>m2</t>
  </si>
  <si>
    <t>Obrubník Kasselský přímý 40x29x100 cm šedý</t>
  </si>
  <si>
    <t>Obrubník betonový silniční přechodový L + P Standard 100x15x15-25 cm</t>
  </si>
  <si>
    <t>Obrubník betonový silniční nájezdový Standard 100x15x15 cm</t>
  </si>
  <si>
    <t>Obrubník Kasselský náběhový pravý 40x25-19x100 cm šedý</t>
  </si>
  <si>
    <t>11700018 + 11700012</t>
  </si>
  <si>
    <t>Značka dopravní svislá výstražná FeZn A1 - A30, P1,P4 700 mm</t>
  </si>
  <si>
    <t>11600090 + 11700018</t>
  </si>
  <si>
    <t>Kladení zámkové dlažby komunikací pro pěší tl 60 mm skupiny A pl přes 300 m2</t>
  </si>
  <si>
    <t>40445256_0</t>
  </si>
  <si>
    <t>Upínací svorka na sloupek US 60</t>
  </si>
  <si>
    <t>40445235_0</t>
  </si>
  <si>
    <t>Sloupek Al 60 - 350</t>
  </si>
  <si>
    <t>40445240_0</t>
  </si>
  <si>
    <t>Patka hliníková HP 60</t>
  </si>
  <si>
    <t>40445253_0</t>
  </si>
  <si>
    <t>Víčko plastové na sloupek 60</t>
  </si>
  <si>
    <t>VÍCEPRÁCE</t>
  </si>
  <si>
    <t>VÍCEPRÁCE CELKEM</t>
  </si>
  <si>
    <r>
      <t xml:space="preserve">Příloha č. 1 Dodatku č. 2 ke smlouvě o dílo uzavřené dne 7. 10. 2016  </t>
    </r>
    <r>
      <rPr>
        <i/>
        <sz val="11"/>
        <color theme="1"/>
        <rFont val="Calibri"/>
        <family val="2"/>
        <scheme val="minor"/>
      </rPr>
      <t>- Podrobný položkový soupis změn</t>
    </r>
  </si>
  <si>
    <t>Množství méně</t>
  </si>
  <si>
    <t>Cena méně</t>
  </si>
  <si>
    <t>Osazení obrubníku kamenného ležatého s boční opěrou do lože z betonu prostého</t>
  </si>
  <si>
    <t>Obrubník kamenný přímý, (bPP) žula, OP2 30x20</t>
  </si>
  <si>
    <t>Obrubník Kasselský náběhový pravý 40x29-25x100 cm šedý</t>
  </si>
  <si>
    <t>Obrubník Kasselský náběhový levý 40x25-29x100 cm šedý</t>
  </si>
  <si>
    <t>Osazení chodníkového obrubníku betonového ležatého s boční opěrou do lože z betonu prostého</t>
  </si>
  <si>
    <t>Kostka dlažební drobná, žula, I.jakost, velikost 10 cm</t>
  </si>
  <si>
    <t>t</t>
  </si>
  <si>
    <t>Montáž zábradlí ocelového přichyceného vruty do betonového podkladu</t>
  </si>
  <si>
    <t>Osazení vodícího proužku z betonových desek do betonového lože tl do 100 mm š proužku 250 mm</t>
  </si>
  <si>
    <t>Přesun hmot pro pozemní komunikace s krytem z kamene, monolitickým betonovým nebo živičným</t>
  </si>
  <si>
    <t>Asfaltový beton vrstva podkladní ACP 16 (obalované kamenivo OKS) tl 50 mm š přes 3 m</t>
  </si>
  <si>
    <t>Asfaltový beton vrstva ložní ACL 16 (ABH) tl 60 mm š přes 3 m z nemodifikovaného asfaltu</t>
  </si>
  <si>
    <t>Krajník silniční betonový 50/25/10 50x25x10 cm</t>
  </si>
  <si>
    <t>Osazení příkopového žlabu do betonu tl 100 mm z betonových tvárnic š 800 mm</t>
  </si>
  <si>
    <t>Asfaltový beton vrstva obrusná ACO 11 (ABS) tř. I tl 40 mm š přes 3 m z modifikovaného asfaltu</t>
  </si>
  <si>
    <t>Žlabovka betonová 1/65-33 33x63x15 cm</t>
  </si>
  <si>
    <t>Příplatek ZKD 10 mm přes 100 mm tl lože u osazení vodícího proužku š 250 mm</t>
  </si>
  <si>
    <t>X55391</t>
  </si>
  <si>
    <t>Trubkové silniční zábradlí se svislou výplní - včetně protikorozní ochrany a nátěrů</t>
  </si>
  <si>
    <t>kg</t>
  </si>
  <si>
    <t>Postřik živičný infiltrační s posypem z asfaltu množství 1 kg/m2</t>
  </si>
  <si>
    <t>Postřik živičný spojovací ze silniční emulze v množství do 0,7 kg/m2</t>
  </si>
  <si>
    <t xml:space="preserve"> 916991121_  </t>
  </si>
  <si>
    <t>Lože pod obrubníky, krajníky nebo obruby z dlažebních kostek z betonu prostého</t>
  </si>
  <si>
    <t>m3</t>
  </si>
  <si>
    <t>Příplatek za kombinaci dvou barev u betonových dlažeb pozemních komunikací tl 80 mm skupiny A</t>
  </si>
  <si>
    <t xml:space="preserve"> Dlažba zámková PARKETA barevná 19,6x9,6x8 cm</t>
  </si>
  <si>
    <t>Kladení zámkové dlažby komunikací pro pěší tl 80 mm skupiny A pl přes 300 m2</t>
  </si>
  <si>
    <t>Dlažba zámková PARKETA přírodní 19,6x9,6x8 cm</t>
  </si>
  <si>
    <t xml:space="preserve">915491211_  </t>
  </si>
  <si>
    <t xml:space="preserve">916131213_  </t>
  </si>
  <si>
    <t xml:space="preserve"> Obrubník betonový silniční Standard 100x15x25 cm</t>
  </si>
  <si>
    <t xml:space="preserve">59218563_0  </t>
  </si>
  <si>
    <t xml:space="preserve">565135121_  </t>
  </si>
  <si>
    <t xml:space="preserve"> Postřik živičný infiltrační s posypem z asfaltu množství 1 kg/m2</t>
  </si>
  <si>
    <t xml:space="preserve">573231111_  </t>
  </si>
  <si>
    <t xml:space="preserve">577134141_  </t>
  </si>
  <si>
    <t xml:space="preserve">915499211_                                       </t>
  </si>
  <si>
    <t xml:space="preserve">X11              </t>
  </si>
  <si>
    <t xml:space="preserve"> M+D monolitický lapač splavenin jednostranný DN300 včetně mříže a zemních prací - komplet</t>
  </si>
  <si>
    <t xml:space="preserve"> Koš pozink. C3 DIN 4052, vysoký, pro rám 500/300 </t>
  </si>
  <si>
    <t>Přesun hmot pro trubní vedení z trub z plastických hmot otevřený výkop</t>
  </si>
  <si>
    <t>MÉNĚPRÁCE</t>
  </si>
  <si>
    <t>MÉNĚPRÁCE CELKEM</t>
  </si>
  <si>
    <t>není fakturováno</t>
  </si>
  <si>
    <t>11600081 + 11600092</t>
  </si>
  <si>
    <t>11700012 + 11700018</t>
  </si>
  <si>
    <t>11600081 + 11700018</t>
  </si>
  <si>
    <t>Montáž prvků městské a zahradní architektury hmotnosti do 0,1 t</t>
  </si>
  <si>
    <t>X10</t>
  </si>
  <si>
    <t>Výlepová plocha formátu A0</t>
  </si>
  <si>
    <t>X9</t>
  </si>
  <si>
    <t>Přístřešek na jízdní kola, provedení B+R</t>
  </si>
  <si>
    <t>11600090+11700018</t>
  </si>
  <si>
    <t>Dlažba zámková PARKETA přírodní 19,6x9,6x6 cm</t>
  </si>
  <si>
    <t>Přesun hmot pro pozemní komunikace s krytem dlážděným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</si>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</sst>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4" fontId="4" fillId="0" borderId="1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/>
    <xf numFmtId="0" fontId="6" fillId="0" borderId="1" xfId="0" applyFont="1" applyFill="1" applyBorder="1" applyAlignment="1">
      <alignment horizontal="left" vertical="top"/>
    </xf>
    <xf numFmtId="4" fontId="10" fillId="0" borderId="1" xfId="0" applyNumberFormat="1" applyFont="1" applyBorder="1"/>
    <xf numFmtId="4" fontId="4" fillId="0" borderId="0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 topLeftCell="A1">
      <selection activeCell="K21" sqref="K21"/>
    </sheetView>
  </sheetViews>
  <sheetFormatPr defaultColWidth="9.140625" defaultRowHeight="15"/>
  <sheetData>
    <row r="1" ht="15">
      <c r="A1" s="13" t="s">
        <v>36</v>
      </c>
    </row>
    <row r="2" spans="1:11" ht="15">
      <c r="A2" s="23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7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3" t="s">
        <v>10</v>
      </c>
    </row>
    <row r="4" spans="1:11" ht="87.75">
      <c r="A4" s="5">
        <v>11600092</v>
      </c>
      <c r="B4" s="6">
        <v>57</v>
      </c>
      <c r="C4" s="7">
        <v>916131213</v>
      </c>
      <c r="D4" s="7" t="s">
        <v>11</v>
      </c>
      <c r="E4" s="8">
        <v>327</v>
      </c>
      <c r="F4" s="7" t="s">
        <v>12</v>
      </c>
      <c r="G4" s="9">
        <v>200</v>
      </c>
      <c r="H4" s="10">
        <v>65400</v>
      </c>
      <c r="I4" s="10">
        <v>371</v>
      </c>
      <c r="J4" s="9">
        <v>44</v>
      </c>
      <c r="K4" s="10">
        <f>J4*G4</f>
        <v>8800</v>
      </c>
    </row>
    <row r="5" spans="1:11" ht="58.5">
      <c r="A5" s="5">
        <v>11600092</v>
      </c>
      <c r="B5" s="11">
        <v>28</v>
      </c>
      <c r="C5" s="12">
        <v>59217465</v>
      </c>
      <c r="D5" s="7" t="s">
        <v>13</v>
      </c>
      <c r="E5" s="8">
        <v>330.27</v>
      </c>
      <c r="F5" s="7" t="s">
        <v>14</v>
      </c>
      <c r="G5" s="9">
        <v>90</v>
      </c>
      <c r="H5" s="10">
        <v>29724.3</v>
      </c>
      <c r="I5" s="10">
        <v>371</v>
      </c>
      <c r="J5" s="9">
        <v>40.73</v>
      </c>
      <c r="K5" s="10">
        <f aca="true" t="shared" si="0" ref="K5:K18">J5*G5</f>
        <v>3665.7</v>
      </c>
    </row>
    <row r="6" spans="1:11" ht="87.75">
      <c r="A6" s="5">
        <v>11600092</v>
      </c>
      <c r="B6" s="6">
        <v>50</v>
      </c>
      <c r="C6" s="7">
        <v>911334121</v>
      </c>
      <c r="D6" s="7" t="s">
        <v>15</v>
      </c>
      <c r="E6" s="8">
        <v>126</v>
      </c>
      <c r="F6" s="7" t="s">
        <v>12</v>
      </c>
      <c r="G6" s="10">
        <v>6685</v>
      </c>
      <c r="H6" s="10">
        <v>842310</v>
      </c>
      <c r="I6" s="10">
        <v>146</v>
      </c>
      <c r="J6" s="9">
        <v>20</v>
      </c>
      <c r="K6" s="10">
        <f t="shared" si="0"/>
        <v>133700</v>
      </c>
    </row>
    <row r="7" spans="1:11" ht="58.5">
      <c r="A7" s="5">
        <v>11600092</v>
      </c>
      <c r="B7" s="6">
        <v>39</v>
      </c>
      <c r="C7" s="7">
        <v>591241111</v>
      </c>
      <c r="D7" s="7" t="s">
        <v>16</v>
      </c>
      <c r="E7" s="8">
        <v>556</v>
      </c>
      <c r="F7" s="7" t="s">
        <v>17</v>
      </c>
      <c r="G7" s="9">
        <v>286</v>
      </c>
      <c r="H7" s="10">
        <v>159016</v>
      </c>
      <c r="I7" s="10">
        <v>573</v>
      </c>
      <c r="J7" s="9">
        <v>17</v>
      </c>
      <c r="K7" s="10">
        <f t="shared" si="0"/>
        <v>4862</v>
      </c>
    </row>
    <row r="8" spans="1:11" ht="48.75">
      <c r="A8" s="5">
        <v>11600092</v>
      </c>
      <c r="B8" s="6">
        <v>43</v>
      </c>
      <c r="C8" s="7">
        <v>59217543</v>
      </c>
      <c r="D8" s="7" t="s">
        <v>18</v>
      </c>
      <c r="E8" s="8">
        <v>135.34</v>
      </c>
      <c r="F8" s="7" t="s">
        <v>14</v>
      </c>
      <c r="G8" s="10">
        <v>1700</v>
      </c>
      <c r="H8" s="10">
        <v>230078</v>
      </c>
      <c r="I8" s="10">
        <v>148</v>
      </c>
      <c r="J8" s="9">
        <v>12.66</v>
      </c>
      <c r="K8" s="10">
        <f t="shared" si="0"/>
        <v>21522</v>
      </c>
    </row>
    <row r="9" spans="1:11" ht="68.25">
      <c r="A9" s="5">
        <v>11600092</v>
      </c>
      <c r="B9" s="6">
        <v>35</v>
      </c>
      <c r="C9" s="7">
        <v>59217469</v>
      </c>
      <c r="D9" s="7" t="s">
        <v>19</v>
      </c>
      <c r="E9" s="8">
        <v>11.11</v>
      </c>
      <c r="F9" s="7" t="s">
        <v>14</v>
      </c>
      <c r="G9" s="9">
        <v>250</v>
      </c>
      <c r="H9" s="10">
        <v>2777.5</v>
      </c>
      <c r="I9" s="10">
        <v>21</v>
      </c>
      <c r="J9" s="9">
        <v>9.89</v>
      </c>
      <c r="K9" s="10">
        <f t="shared" si="0"/>
        <v>2472.5</v>
      </c>
    </row>
    <row r="10" spans="1:11" ht="68.25">
      <c r="A10" s="5">
        <v>11600092</v>
      </c>
      <c r="B10" s="6">
        <v>32</v>
      </c>
      <c r="C10" s="7">
        <v>59217468</v>
      </c>
      <c r="D10" s="7" t="s">
        <v>20</v>
      </c>
      <c r="E10" s="8">
        <v>14.14</v>
      </c>
      <c r="F10" s="7" t="s">
        <v>14</v>
      </c>
      <c r="G10" s="9">
        <v>70</v>
      </c>
      <c r="H10" s="9">
        <v>989.8</v>
      </c>
      <c r="I10" s="9">
        <v>21</v>
      </c>
      <c r="J10" s="9">
        <v>6.86</v>
      </c>
      <c r="K10" s="10">
        <f t="shared" si="0"/>
        <v>480.20000000000005</v>
      </c>
    </row>
    <row r="11" spans="1:11" ht="58.5">
      <c r="A11" s="5">
        <v>11600092</v>
      </c>
      <c r="B11" s="6">
        <v>37</v>
      </c>
      <c r="C11" s="7">
        <v>59217529</v>
      </c>
      <c r="D11" s="7" t="s">
        <v>21</v>
      </c>
      <c r="E11" s="8">
        <v>2.02</v>
      </c>
      <c r="F11" s="7" t="s">
        <v>14</v>
      </c>
      <c r="G11" s="10">
        <v>1700</v>
      </c>
      <c r="H11" s="10">
        <v>3434</v>
      </c>
      <c r="I11" s="10">
        <v>4</v>
      </c>
      <c r="J11" s="9">
        <v>1.98</v>
      </c>
      <c r="K11" s="10">
        <f t="shared" si="0"/>
        <v>3366</v>
      </c>
    </row>
    <row r="12" spans="1:11" ht="68.25">
      <c r="A12" s="5" t="s">
        <v>22</v>
      </c>
      <c r="B12" s="6">
        <v>5</v>
      </c>
      <c r="C12" s="7">
        <v>40444000</v>
      </c>
      <c r="D12" s="7" t="s">
        <v>23</v>
      </c>
      <c r="E12" s="8">
        <v>4</v>
      </c>
      <c r="F12" s="7" t="s">
        <v>14</v>
      </c>
      <c r="G12" s="9">
        <v>780</v>
      </c>
      <c r="H12" s="10">
        <v>3120</v>
      </c>
      <c r="I12" s="10">
        <v>8</v>
      </c>
      <c r="J12" s="9">
        <v>4</v>
      </c>
      <c r="K12" s="10">
        <f t="shared" si="0"/>
        <v>3120</v>
      </c>
    </row>
    <row r="13" spans="1:11" ht="78">
      <c r="A13" s="5" t="s">
        <v>24</v>
      </c>
      <c r="B13" s="6">
        <v>20</v>
      </c>
      <c r="C13" s="7">
        <v>596211113</v>
      </c>
      <c r="D13" s="7" t="s">
        <v>25</v>
      </c>
      <c r="E13" s="8">
        <v>1222</v>
      </c>
      <c r="F13" s="7" t="s">
        <v>17</v>
      </c>
      <c r="G13" s="9">
        <v>180</v>
      </c>
      <c r="H13" s="10">
        <v>219960</v>
      </c>
      <c r="I13" s="10">
        <v>1294</v>
      </c>
      <c r="J13" s="9">
        <v>72</v>
      </c>
      <c r="K13" s="10">
        <f t="shared" si="0"/>
        <v>12960</v>
      </c>
    </row>
    <row r="14" spans="1:11" ht="39">
      <c r="A14" s="5">
        <v>11600090</v>
      </c>
      <c r="B14" s="6">
        <v>18</v>
      </c>
      <c r="C14" s="7" t="s">
        <v>26</v>
      </c>
      <c r="D14" s="7" t="s">
        <v>27</v>
      </c>
      <c r="E14" s="8">
        <v>18</v>
      </c>
      <c r="F14" s="7" t="s">
        <v>14</v>
      </c>
      <c r="G14" s="9">
        <v>62</v>
      </c>
      <c r="H14" s="10">
        <v>1116</v>
      </c>
      <c r="I14" s="10">
        <v>20</v>
      </c>
      <c r="J14" s="9">
        <v>2</v>
      </c>
      <c r="K14" s="10">
        <f t="shared" si="0"/>
        <v>124</v>
      </c>
    </row>
    <row r="15" spans="1:11" ht="68.25">
      <c r="A15" s="5">
        <v>11600090</v>
      </c>
      <c r="B15" s="6">
        <v>1</v>
      </c>
      <c r="C15" s="7">
        <v>40444000</v>
      </c>
      <c r="D15" s="7" t="s">
        <v>23</v>
      </c>
      <c r="E15" s="8">
        <v>9</v>
      </c>
      <c r="F15" s="7" t="s">
        <v>14</v>
      </c>
      <c r="G15" s="9">
        <v>780</v>
      </c>
      <c r="H15" s="10">
        <v>7020</v>
      </c>
      <c r="I15" s="10">
        <v>10</v>
      </c>
      <c r="J15" s="9">
        <v>1</v>
      </c>
      <c r="K15" s="10">
        <f t="shared" si="0"/>
        <v>780</v>
      </c>
    </row>
    <row r="16" spans="1:11" ht="19.5">
      <c r="A16" s="5">
        <v>11600090</v>
      </c>
      <c r="B16" s="6">
        <v>6</v>
      </c>
      <c r="C16" s="7" t="s">
        <v>28</v>
      </c>
      <c r="D16" s="7" t="s">
        <v>29</v>
      </c>
      <c r="E16" s="10">
        <v>9</v>
      </c>
      <c r="F16" s="7" t="s">
        <v>14</v>
      </c>
      <c r="G16" s="9">
        <v>985</v>
      </c>
      <c r="H16" s="10">
        <v>8865</v>
      </c>
      <c r="I16" s="10">
        <v>10</v>
      </c>
      <c r="J16" s="9">
        <v>1</v>
      </c>
      <c r="K16" s="10">
        <f t="shared" si="0"/>
        <v>985</v>
      </c>
    </row>
    <row r="17" spans="1:11" ht="29.25">
      <c r="A17" s="5">
        <v>11600090</v>
      </c>
      <c r="B17" s="6">
        <v>12</v>
      </c>
      <c r="C17" s="7" t="s">
        <v>30</v>
      </c>
      <c r="D17" s="7" t="s">
        <v>31</v>
      </c>
      <c r="E17" s="10">
        <v>9</v>
      </c>
      <c r="F17" s="7" t="s">
        <v>14</v>
      </c>
      <c r="G17" s="9">
        <v>492</v>
      </c>
      <c r="H17" s="10">
        <v>4428</v>
      </c>
      <c r="I17" s="10">
        <v>10</v>
      </c>
      <c r="J17" s="9">
        <v>1</v>
      </c>
      <c r="K17" s="10">
        <f t="shared" si="0"/>
        <v>492</v>
      </c>
    </row>
    <row r="18" spans="1:11" ht="29.25">
      <c r="A18" s="5">
        <v>11600090</v>
      </c>
      <c r="B18" s="6">
        <v>15</v>
      </c>
      <c r="C18" s="7" t="s">
        <v>32</v>
      </c>
      <c r="D18" s="7" t="s">
        <v>33</v>
      </c>
      <c r="E18" s="10">
        <v>9</v>
      </c>
      <c r="F18" s="7" t="s">
        <v>14</v>
      </c>
      <c r="G18" s="9">
        <v>13</v>
      </c>
      <c r="H18" s="9">
        <v>117</v>
      </c>
      <c r="I18" s="9">
        <v>10</v>
      </c>
      <c r="J18" s="9">
        <v>1</v>
      </c>
      <c r="K18" s="10">
        <f t="shared" si="0"/>
        <v>13</v>
      </c>
    </row>
    <row r="19" spans="1:11" ht="58.5">
      <c r="A19" s="20">
        <v>11600089</v>
      </c>
      <c r="B19" s="6">
        <v>10</v>
      </c>
      <c r="C19" s="7">
        <v>936001001</v>
      </c>
      <c r="D19" s="7" t="s">
        <v>87</v>
      </c>
      <c r="E19" s="10">
        <v>3</v>
      </c>
      <c r="F19" s="7" t="s">
        <v>14</v>
      </c>
      <c r="G19" s="9">
        <v>210</v>
      </c>
      <c r="H19" s="9">
        <v>630</v>
      </c>
      <c r="I19" s="9">
        <v>0</v>
      </c>
      <c r="J19" s="9">
        <v>8</v>
      </c>
      <c r="K19" s="10">
        <f>J19*G19</f>
        <v>1680</v>
      </c>
    </row>
    <row r="20" spans="1:11" ht="29.25">
      <c r="A20" s="20">
        <v>11100089</v>
      </c>
      <c r="B20" s="6">
        <v>20</v>
      </c>
      <c r="C20" s="7" t="s">
        <v>88</v>
      </c>
      <c r="D20" s="7" t="s">
        <v>89</v>
      </c>
      <c r="E20" s="10">
        <v>3</v>
      </c>
      <c r="F20" s="7" t="s">
        <v>14</v>
      </c>
      <c r="G20" s="9">
        <v>2600</v>
      </c>
      <c r="H20" s="9">
        <v>7800</v>
      </c>
      <c r="I20" s="9">
        <v>0</v>
      </c>
      <c r="J20" s="9">
        <v>8</v>
      </c>
      <c r="K20" s="10">
        <f>J20*G20</f>
        <v>20800</v>
      </c>
    </row>
    <row r="21" spans="1:11" ht="15">
      <c r="A21" s="26" t="s">
        <v>35</v>
      </c>
      <c r="B21" s="27"/>
      <c r="C21" s="27"/>
      <c r="D21" s="27"/>
      <c r="E21" s="27"/>
      <c r="F21" s="27"/>
      <c r="G21" s="27"/>
      <c r="H21" s="27"/>
      <c r="I21" s="27"/>
      <c r="J21" s="28"/>
      <c r="K21" s="14">
        <f>SUM(K4:K20)</f>
        <v>219822.40000000002</v>
      </c>
    </row>
  </sheetData>
  <mergeCells count="2">
    <mergeCell ref="A2:K2"/>
    <mergeCell ref="A21:J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37">
      <selection activeCell="J45" sqref="J45"/>
    </sheetView>
  </sheetViews>
  <sheetFormatPr defaultColWidth="9.140625" defaultRowHeight="15"/>
  <cols>
    <col min="4" max="4" width="9.421875" style="0" bestFit="1" customWidth="1"/>
    <col min="9" max="9" width="7.28125" style="0" customWidth="1"/>
    <col min="10" max="10" width="13.8515625" style="0" customWidth="1"/>
    <col min="11" max="11" width="10.7109375" style="0" bestFit="1" customWidth="1"/>
  </cols>
  <sheetData>
    <row r="1" ht="15">
      <c r="A1" s="13" t="s">
        <v>36</v>
      </c>
    </row>
    <row r="2" spans="1:11" ht="15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16"/>
    </row>
    <row r="3" spans="1:11" ht="36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37</v>
      </c>
      <c r="K3" s="18" t="s">
        <v>38</v>
      </c>
    </row>
    <row r="4" spans="1:11" ht="78">
      <c r="A4" s="5">
        <v>11600092</v>
      </c>
      <c r="B4" s="6">
        <v>59</v>
      </c>
      <c r="C4" s="7">
        <v>916241113</v>
      </c>
      <c r="D4" s="7" t="s">
        <v>39</v>
      </c>
      <c r="E4" s="8">
        <v>6</v>
      </c>
      <c r="F4" s="7" t="s">
        <v>12</v>
      </c>
      <c r="G4" s="9">
        <v>200</v>
      </c>
      <c r="H4" s="10">
        <v>1200</v>
      </c>
      <c r="I4" s="10">
        <v>5</v>
      </c>
      <c r="J4" s="9">
        <v>-1</v>
      </c>
      <c r="K4" s="10">
        <f aca="true" t="shared" si="0" ref="K4:K41">J4*G4</f>
        <v>-200</v>
      </c>
    </row>
    <row r="5" spans="1:11" ht="48.75">
      <c r="A5" s="5">
        <v>11600092</v>
      </c>
      <c r="B5" s="6">
        <v>27</v>
      </c>
      <c r="C5" s="7">
        <v>58380313</v>
      </c>
      <c r="D5" s="7" t="s">
        <v>40</v>
      </c>
      <c r="E5" s="8">
        <v>6.06</v>
      </c>
      <c r="F5" s="7" t="s">
        <v>12</v>
      </c>
      <c r="G5" s="9">
        <v>853</v>
      </c>
      <c r="H5" s="10">
        <v>5169.18</v>
      </c>
      <c r="I5" s="10">
        <v>5.05</v>
      </c>
      <c r="J5" s="9">
        <v>-1.01</v>
      </c>
      <c r="K5" s="10">
        <f t="shared" si="0"/>
        <v>-861.53</v>
      </c>
    </row>
    <row r="6" spans="1:11" ht="58.5">
      <c r="A6" s="5">
        <v>11600092</v>
      </c>
      <c r="B6" s="6">
        <v>44</v>
      </c>
      <c r="C6" s="7">
        <v>59217544</v>
      </c>
      <c r="D6" s="7" t="s">
        <v>41</v>
      </c>
      <c r="E6" s="8">
        <v>5.05</v>
      </c>
      <c r="F6" s="7" t="s">
        <v>14</v>
      </c>
      <c r="G6" s="10">
        <v>1700</v>
      </c>
      <c r="H6" s="10">
        <v>8585</v>
      </c>
      <c r="I6" s="10">
        <v>4</v>
      </c>
      <c r="J6" s="9">
        <v>-1.05</v>
      </c>
      <c r="K6" s="10">
        <f t="shared" si="0"/>
        <v>-1785</v>
      </c>
    </row>
    <row r="7" spans="1:11" ht="58.5">
      <c r="A7" s="5">
        <v>11600092</v>
      </c>
      <c r="B7" s="6">
        <v>45</v>
      </c>
      <c r="C7" s="7">
        <v>59217545</v>
      </c>
      <c r="D7" s="7" t="s">
        <v>42</v>
      </c>
      <c r="E7" s="8">
        <v>5.05</v>
      </c>
      <c r="F7" s="7" t="s">
        <v>14</v>
      </c>
      <c r="G7" s="10">
        <v>1700</v>
      </c>
      <c r="H7" s="10">
        <v>8585</v>
      </c>
      <c r="I7" s="10">
        <v>4</v>
      </c>
      <c r="J7" s="9">
        <v>-1.05</v>
      </c>
      <c r="K7" s="10">
        <f t="shared" si="0"/>
        <v>-1785</v>
      </c>
    </row>
    <row r="8" spans="1:11" ht="87.75">
      <c r="A8" s="5">
        <v>11600092</v>
      </c>
      <c r="B8" s="6">
        <v>58</v>
      </c>
      <c r="C8" s="7">
        <v>916231113</v>
      </c>
      <c r="D8" s="7" t="s">
        <v>43</v>
      </c>
      <c r="E8" s="8">
        <v>158</v>
      </c>
      <c r="F8" s="7" t="s">
        <v>12</v>
      </c>
      <c r="G8" s="9">
        <v>200</v>
      </c>
      <c r="H8" s="10">
        <v>31600</v>
      </c>
      <c r="I8" s="10">
        <v>155</v>
      </c>
      <c r="J8" s="9">
        <v>-3</v>
      </c>
      <c r="K8" s="10">
        <f t="shared" si="0"/>
        <v>-600</v>
      </c>
    </row>
    <row r="9" spans="1:11" ht="58.5">
      <c r="A9" s="5">
        <v>11600092</v>
      </c>
      <c r="B9" s="6">
        <v>38</v>
      </c>
      <c r="C9" s="7">
        <v>58380110</v>
      </c>
      <c r="D9" s="7" t="s">
        <v>44</v>
      </c>
      <c r="E9" s="8">
        <v>155.95</v>
      </c>
      <c r="F9" s="7" t="s">
        <v>45</v>
      </c>
      <c r="G9" s="10">
        <v>1850</v>
      </c>
      <c r="H9" s="10">
        <v>288507.5</v>
      </c>
      <c r="I9" s="10">
        <v>143.25</v>
      </c>
      <c r="J9" s="9">
        <v>-12.7</v>
      </c>
      <c r="K9" s="10">
        <f t="shared" si="0"/>
        <v>-23495</v>
      </c>
    </row>
    <row r="10" spans="1:11" ht="68.25">
      <c r="A10" s="5" t="s">
        <v>83</v>
      </c>
      <c r="B10" s="6">
        <v>48</v>
      </c>
      <c r="C10" s="7">
        <v>911121111</v>
      </c>
      <c r="D10" s="7" t="s">
        <v>46</v>
      </c>
      <c r="E10" s="8">
        <v>27.3</v>
      </c>
      <c r="F10" s="7" t="s">
        <v>12</v>
      </c>
      <c r="G10" s="9">
        <v>723</v>
      </c>
      <c r="H10" s="10">
        <v>19737.9</v>
      </c>
      <c r="I10" s="10">
        <v>0</v>
      </c>
      <c r="J10" s="9">
        <v>-27.3</v>
      </c>
      <c r="K10" s="10">
        <f t="shared" si="0"/>
        <v>-19737.9</v>
      </c>
    </row>
    <row r="11" spans="1:11" ht="87.75">
      <c r="A11" s="5">
        <v>11600092</v>
      </c>
      <c r="B11" s="6">
        <v>54</v>
      </c>
      <c r="C11" s="7">
        <v>915491211</v>
      </c>
      <c r="D11" s="7" t="s">
        <v>47</v>
      </c>
      <c r="E11" s="8">
        <v>449</v>
      </c>
      <c r="F11" s="7" t="s">
        <v>12</v>
      </c>
      <c r="G11" s="9">
        <v>85</v>
      </c>
      <c r="H11" s="10">
        <v>38165</v>
      </c>
      <c r="I11" s="10">
        <v>404</v>
      </c>
      <c r="J11" s="9">
        <v>-45</v>
      </c>
      <c r="K11" s="10">
        <f t="shared" si="0"/>
        <v>-3825</v>
      </c>
    </row>
    <row r="12" spans="1:11" ht="87.75">
      <c r="A12" s="5" t="s">
        <v>84</v>
      </c>
      <c r="B12" s="6">
        <v>3</v>
      </c>
      <c r="C12" s="7">
        <v>998225111</v>
      </c>
      <c r="D12" s="7" t="s">
        <v>48</v>
      </c>
      <c r="E12" s="10">
        <v>2115.95</v>
      </c>
      <c r="F12" s="7" t="s">
        <v>45</v>
      </c>
      <c r="G12" s="9">
        <v>20</v>
      </c>
      <c r="H12" s="10">
        <v>42319</v>
      </c>
      <c r="I12" s="10">
        <v>2061</v>
      </c>
      <c r="J12" s="9">
        <v>-54.95</v>
      </c>
      <c r="K12" s="10">
        <f t="shared" si="0"/>
        <v>-1099</v>
      </c>
    </row>
    <row r="13" spans="1:11" ht="87.75">
      <c r="A13" s="5">
        <v>11600092</v>
      </c>
      <c r="B13" s="6">
        <v>16</v>
      </c>
      <c r="C13" s="7">
        <v>565135121</v>
      </c>
      <c r="D13" s="7" t="s">
        <v>49</v>
      </c>
      <c r="E13" s="8">
        <v>2200</v>
      </c>
      <c r="F13" s="7" t="s">
        <v>17</v>
      </c>
      <c r="G13" s="9">
        <v>225</v>
      </c>
      <c r="H13" s="10">
        <v>495000</v>
      </c>
      <c r="I13" s="10">
        <v>2105</v>
      </c>
      <c r="J13" s="9">
        <v>-95</v>
      </c>
      <c r="K13" s="10">
        <f t="shared" si="0"/>
        <v>-21375</v>
      </c>
    </row>
    <row r="14" spans="1:11" ht="78">
      <c r="A14" s="5">
        <v>11700012</v>
      </c>
      <c r="B14" s="6">
        <v>34</v>
      </c>
      <c r="C14" s="7">
        <v>577155122</v>
      </c>
      <c r="D14" s="7" t="s">
        <v>50</v>
      </c>
      <c r="E14" s="8">
        <v>2200</v>
      </c>
      <c r="F14" s="7" t="s">
        <v>17</v>
      </c>
      <c r="G14" s="9">
        <v>295</v>
      </c>
      <c r="H14" s="10">
        <v>649000</v>
      </c>
      <c r="I14" s="10">
        <v>2105</v>
      </c>
      <c r="J14" s="9">
        <v>-95</v>
      </c>
      <c r="K14" s="10">
        <f t="shared" si="0"/>
        <v>-28025</v>
      </c>
    </row>
    <row r="15" spans="1:11" ht="48.75">
      <c r="A15" s="5">
        <v>11600092</v>
      </c>
      <c r="B15" s="6">
        <v>46</v>
      </c>
      <c r="C15" s="7">
        <v>59218563</v>
      </c>
      <c r="D15" s="7" t="s">
        <v>51</v>
      </c>
      <c r="E15" s="8">
        <v>906.98</v>
      </c>
      <c r="F15" s="7" t="s">
        <v>14</v>
      </c>
      <c r="G15" s="9">
        <v>50</v>
      </c>
      <c r="H15" s="10">
        <v>45349</v>
      </c>
      <c r="I15" s="10">
        <v>808</v>
      </c>
      <c r="J15" s="9">
        <v>-98.98</v>
      </c>
      <c r="K15" s="10">
        <f t="shared" si="0"/>
        <v>-4949</v>
      </c>
    </row>
    <row r="16" spans="1:11" ht="78">
      <c r="A16" s="5" t="s">
        <v>83</v>
      </c>
      <c r="B16" s="6">
        <v>65</v>
      </c>
      <c r="C16" s="7">
        <v>935112211</v>
      </c>
      <c r="D16" s="7" t="s">
        <v>52</v>
      </c>
      <c r="E16" s="8">
        <v>113</v>
      </c>
      <c r="F16" s="7" t="s">
        <v>12</v>
      </c>
      <c r="G16" s="9">
        <v>200</v>
      </c>
      <c r="H16" s="10">
        <v>22600</v>
      </c>
      <c r="I16" s="10">
        <v>0</v>
      </c>
      <c r="J16" s="9">
        <v>-113</v>
      </c>
      <c r="K16" s="10">
        <f t="shared" si="0"/>
        <v>-22600</v>
      </c>
    </row>
    <row r="17" spans="1:11" ht="78">
      <c r="A17" s="5">
        <v>11700012</v>
      </c>
      <c r="B17" s="6">
        <v>33</v>
      </c>
      <c r="C17" s="7">
        <v>577134141</v>
      </c>
      <c r="D17" s="7" t="s">
        <v>53</v>
      </c>
      <c r="E17" s="8">
        <v>2254</v>
      </c>
      <c r="F17" s="7" t="s">
        <v>17</v>
      </c>
      <c r="G17" s="9">
        <v>250</v>
      </c>
      <c r="H17" s="10">
        <v>563500</v>
      </c>
      <c r="I17" s="10">
        <v>2105</v>
      </c>
      <c r="J17" s="9">
        <v>-149</v>
      </c>
      <c r="K17" s="10">
        <f t="shared" si="0"/>
        <v>-37250</v>
      </c>
    </row>
    <row r="18" spans="1:11" ht="39">
      <c r="A18" s="5" t="s">
        <v>83</v>
      </c>
      <c r="B18" s="6">
        <v>47</v>
      </c>
      <c r="C18" s="7">
        <v>59227514</v>
      </c>
      <c r="D18" s="7" t="s">
        <v>54</v>
      </c>
      <c r="E18" s="8">
        <v>342.39</v>
      </c>
      <c r="F18" s="7" t="s">
        <v>14</v>
      </c>
      <c r="G18" s="9">
        <v>60</v>
      </c>
      <c r="H18" s="10">
        <v>20543.4</v>
      </c>
      <c r="I18" s="10">
        <v>0</v>
      </c>
      <c r="J18" s="9">
        <v>-342.39</v>
      </c>
      <c r="K18" s="10">
        <f t="shared" si="0"/>
        <v>-20543.399999999998</v>
      </c>
    </row>
    <row r="19" spans="1:11" ht="68.25">
      <c r="A19" s="5">
        <v>11600092</v>
      </c>
      <c r="B19" s="6">
        <v>55</v>
      </c>
      <c r="C19" s="7">
        <v>915499211</v>
      </c>
      <c r="D19" s="7" t="s">
        <v>55</v>
      </c>
      <c r="E19" s="8">
        <v>4490</v>
      </c>
      <c r="F19" s="7" t="s">
        <v>12</v>
      </c>
      <c r="G19" s="9">
        <v>5</v>
      </c>
      <c r="H19" s="10">
        <v>22450</v>
      </c>
      <c r="I19" s="10">
        <v>4040</v>
      </c>
      <c r="J19" s="9">
        <v>-450</v>
      </c>
      <c r="K19" s="10">
        <f t="shared" si="0"/>
        <v>-2250</v>
      </c>
    </row>
    <row r="20" spans="1:11" ht="78">
      <c r="A20" s="5" t="s">
        <v>83</v>
      </c>
      <c r="B20" s="6">
        <v>66</v>
      </c>
      <c r="C20" s="7" t="s">
        <v>56</v>
      </c>
      <c r="D20" s="7" t="s">
        <v>57</v>
      </c>
      <c r="E20" s="8">
        <v>955.5</v>
      </c>
      <c r="F20" s="7" t="s">
        <v>58</v>
      </c>
      <c r="G20" s="9">
        <v>65</v>
      </c>
      <c r="H20" s="10">
        <v>62107.5</v>
      </c>
      <c r="I20" s="10">
        <v>0</v>
      </c>
      <c r="J20" s="9">
        <v>-955.5</v>
      </c>
      <c r="K20" s="10">
        <f t="shared" si="0"/>
        <v>-62107.5</v>
      </c>
    </row>
    <row r="21" spans="1:11" ht="68.25">
      <c r="A21" s="5" t="s">
        <v>83</v>
      </c>
      <c r="B21" s="6">
        <v>25</v>
      </c>
      <c r="C21" s="7">
        <v>573111112</v>
      </c>
      <c r="D21" s="7" t="s">
        <v>59</v>
      </c>
      <c r="E21" s="8">
        <v>2200</v>
      </c>
      <c r="F21" s="7" t="s">
        <v>17</v>
      </c>
      <c r="G21" s="9">
        <v>18</v>
      </c>
      <c r="H21" s="10">
        <v>39600</v>
      </c>
      <c r="I21" s="10">
        <v>0</v>
      </c>
      <c r="J21" s="10">
        <v>-2200</v>
      </c>
      <c r="K21" s="10">
        <f t="shared" si="0"/>
        <v>-39600</v>
      </c>
    </row>
    <row r="22" spans="1:11" ht="68.25">
      <c r="A22" s="5">
        <v>11600092</v>
      </c>
      <c r="B22" s="6">
        <v>29</v>
      </c>
      <c r="C22" s="7">
        <v>573231111</v>
      </c>
      <c r="D22" s="7" t="s">
        <v>60</v>
      </c>
      <c r="E22" s="8">
        <v>4454</v>
      </c>
      <c r="F22" s="7" t="s">
        <v>17</v>
      </c>
      <c r="G22" s="9">
        <v>14</v>
      </c>
      <c r="H22" s="10">
        <v>62356</v>
      </c>
      <c r="I22" s="10">
        <v>2210</v>
      </c>
      <c r="J22" s="10">
        <v>-2244</v>
      </c>
      <c r="K22" s="10">
        <f t="shared" si="0"/>
        <v>-31416</v>
      </c>
    </row>
    <row r="23" spans="1:11" ht="78">
      <c r="A23" s="5">
        <v>11700012</v>
      </c>
      <c r="B23" s="6">
        <v>35</v>
      </c>
      <c r="C23" s="7" t="s">
        <v>61</v>
      </c>
      <c r="D23" s="15" t="s">
        <v>62</v>
      </c>
      <c r="E23" s="8">
        <v>4.86</v>
      </c>
      <c r="F23" s="7" t="s">
        <v>63</v>
      </c>
      <c r="G23" s="10">
        <v>1900</v>
      </c>
      <c r="H23" s="10">
        <v>9234</v>
      </c>
      <c r="I23" s="10">
        <v>4</v>
      </c>
      <c r="J23" s="9">
        <v>-0.86</v>
      </c>
      <c r="K23" s="10">
        <f t="shared" si="0"/>
        <v>-1634</v>
      </c>
    </row>
    <row r="24" spans="1:11" ht="87.75">
      <c r="A24" s="5">
        <v>11700012</v>
      </c>
      <c r="B24" s="6">
        <v>29</v>
      </c>
      <c r="C24" s="7">
        <v>596212214</v>
      </c>
      <c r="D24" s="15" t="s">
        <v>64</v>
      </c>
      <c r="E24" s="8">
        <v>30.1</v>
      </c>
      <c r="F24" s="7" t="s">
        <v>17</v>
      </c>
      <c r="G24" s="9">
        <v>10</v>
      </c>
      <c r="H24" s="9">
        <v>301</v>
      </c>
      <c r="I24" s="10">
        <v>25</v>
      </c>
      <c r="J24" s="9">
        <v>-5.1</v>
      </c>
      <c r="K24" s="10">
        <f t="shared" si="0"/>
        <v>-51</v>
      </c>
    </row>
    <row r="25" spans="1:11" ht="58.5">
      <c r="A25" s="5">
        <v>11700012</v>
      </c>
      <c r="B25" s="6">
        <v>24</v>
      </c>
      <c r="C25" s="7">
        <v>59245208</v>
      </c>
      <c r="D25" s="15" t="s">
        <v>65</v>
      </c>
      <c r="E25" s="8">
        <v>30.4</v>
      </c>
      <c r="F25" s="7" t="s">
        <v>17</v>
      </c>
      <c r="G25" s="9">
        <v>190</v>
      </c>
      <c r="H25" s="10">
        <v>5776.19</v>
      </c>
      <c r="I25" s="10">
        <v>25</v>
      </c>
      <c r="J25" s="9">
        <v>-5.4</v>
      </c>
      <c r="K25" s="10">
        <f t="shared" si="0"/>
        <v>-1026</v>
      </c>
    </row>
    <row r="26" spans="1:11" ht="78">
      <c r="A26" s="5" t="s">
        <v>85</v>
      </c>
      <c r="B26" s="6">
        <v>27</v>
      </c>
      <c r="C26" s="7">
        <v>596211213</v>
      </c>
      <c r="D26" s="15" t="s">
        <v>66</v>
      </c>
      <c r="E26" s="8">
        <v>728</v>
      </c>
      <c r="F26" s="7" t="s">
        <v>17</v>
      </c>
      <c r="G26" s="9">
        <v>180</v>
      </c>
      <c r="H26" s="10">
        <v>131040</v>
      </c>
      <c r="I26" s="10">
        <v>714</v>
      </c>
      <c r="J26" s="9">
        <v>-14</v>
      </c>
      <c r="K26" s="10">
        <f t="shared" si="0"/>
        <v>-2520</v>
      </c>
    </row>
    <row r="27" spans="1:11" ht="58.5">
      <c r="A27" s="5" t="s">
        <v>85</v>
      </c>
      <c r="B27" s="6">
        <v>26</v>
      </c>
      <c r="C27" s="7">
        <v>59245217</v>
      </c>
      <c r="D27" s="15" t="s">
        <v>67</v>
      </c>
      <c r="E27" s="8">
        <v>704.88</v>
      </c>
      <c r="F27" s="7" t="s">
        <v>17</v>
      </c>
      <c r="G27" s="9">
        <v>140</v>
      </c>
      <c r="H27" s="10">
        <v>98683.06</v>
      </c>
      <c r="I27" s="10">
        <v>689</v>
      </c>
      <c r="J27" s="9">
        <v>-15.88</v>
      </c>
      <c r="K27" s="10">
        <f t="shared" si="0"/>
        <v>-2223.2000000000003</v>
      </c>
    </row>
    <row r="28" spans="1:11" ht="87.75">
      <c r="A28" s="5">
        <v>11700012</v>
      </c>
      <c r="B28" s="6">
        <v>32</v>
      </c>
      <c r="C28" s="7" t="s">
        <v>68</v>
      </c>
      <c r="D28" s="15" t="s">
        <v>47</v>
      </c>
      <c r="E28" s="8">
        <v>437.5</v>
      </c>
      <c r="F28" s="7" t="s">
        <v>12</v>
      </c>
      <c r="G28" s="9">
        <v>62</v>
      </c>
      <c r="H28" s="10">
        <v>27125</v>
      </c>
      <c r="I28" s="10">
        <v>400</v>
      </c>
      <c r="J28" s="9">
        <v>-37.5</v>
      </c>
      <c r="K28" s="10">
        <f t="shared" si="0"/>
        <v>-2325</v>
      </c>
    </row>
    <row r="29" spans="1:11" ht="87.75">
      <c r="A29" s="5">
        <v>11700012</v>
      </c>
      <c r="B29" s="6">
        <v>34</v>
      </c>
      <c r="C29" s="7" t="s">
        <v>69</v>
      </c>
      <c r="D29" s="15" t="s">
        <v>11</v>
      </c>
      <c r="E29" s="8">
        <v>243</v>
      </c>
      <c r="F29" s="7" t="s">
        <v>12</v>
      </c>
      <c r="G29" s="9">
        <v>180</v>
      </c>
      <c r="H29" s="10">
        <v>43740</v>
      </c>
      <c r="I29" s="10">
        <v>200</v>
      </c>
      <c r="J29" s="9">
        <v>-43</v>
      </c>
      <c r="K29" s="10">
        <f t="shared" si="0"/>
        <v>-7740</v>
      </c>
    </row>
    <row r="30" spans="1:11" ht="58.5">
      <c r="A30" s="5">
        <v>11700012</v>
      </c>
      <c r="B30" s="6">
        <v>20</v>
      </c>
      <c r="C30" s="7">
        <v>59217465</v>
      </c>
      <c r="D30" s="15" t="s">
        <v>70</v>
      </c>
      <c r="E30" s="8">
        <v>245.43</v>
      </c>
      <c r="F30" s="7" t="s">
        <v>14</v>
      </c>
      <c r="G30" s="9">
        <v>90</v>
      </c>
      <c r="H30" s="10">
        <v>22088.7</v>
      </c>
      <c r="I30" s="10">
        <v>200</v>
      </c>
      <c r="J30" s="9">
        <v>-45.43</v>
      </c>
      <c r="K30" s="10">
        <f t="shared" si="0"/>
        <v>-4088.7</v>
      </c>
    </row>
    <row r="31" spans="1:11" ht="48.75">
      <c r="A31" s="5">
        <v>11700012</v>
      </c>
      <c r="B31" s="6">
        <v>25</v>
      </c>
      <c r="C31" s="7" t="s">
        <v>71</v>
      </c>
      <c r="D31" s="15" t="s">
        <v>51</v>
      </c>
      <c r="E31" s="8">
        <v>883.75</v>
      </c>
      <c r="F31" s="7" t="s">
        <v>14</v>
      </c>
      <c r="G31" s="9">
        <v>40</v>
      </c>
      <c r="H31" s="10">
        <v>35350</v>
      </c>
      <c r="I31" s="10">
        <v>800</v>
      </c>
      <c r="J31" s="9">
        <v>-83.75</v>
      </c>
      <c r="K31" s="10">
        <f t="shared" si="0"/>
        <v>-3350</v>
      </c>
    </row>
    <row r="32" spans="1:11" ht="87.75">
      <c r="A32" s="5">
        <v>11700018</v>
      </c>
      <c r="B32" s="6">
        <v>12</v>
      </c>
      <c r="C32" s="7" t="s">
        <v>72</v>
      </c>
      <c r="D32" s="15" t="s">
        <v>49</v>
      </c>
      <c r="E32" s="8">
        <v>885</v>
      </c>
      <c r="F32" s="7" t="s">
        <v>17</v>
      </c>
      <c r="G32" s="9">
        <v>201</v>
      </c>
      <c r="H32" s="10">
        <v>177885</v>
      </c>
      <c r="I32" s="10">
        <v>778</v>
      </c>
      <c r="J32" s="9">
        <v>-107</v>
      </c>
      <c r="K32" s="10">
        <f t="shared" si="0"/>
        <v>-21507</v>
      </c>
    </row>
    <row r="33" spans="1:11" ht="68.25">
      <c r="A33" s="5">
        <v>11700018</v>
      </c>
      <c r="B33" s="6">
        <v>16</v>
      </c>
      <c r="C33" s="7">
        <v>573111112</v>
      </c>
      <c r="D33" s="15" t="s">
        <v>73</v>
      </c>
      <c r="E33" s="8">
        <v>885</v>
      </c>
      <c r="F33" s="7" t="s">
        <v>17</v>
      </c>
      <c r="G33" s="9">
        <v>18</v>
      </c>
      <c r="H33" s="10">
        <v>15930</v>
      </c>
      <c r="I33" s="10">
        <v>778</v>
      </c>
      <c r="J33" s="9">
        <v>-107</v>
      </c>
      <c r="K33" s="10">
        <f t="shared" si="0"/>
        <v>-1926</v>
      </c>
    </row>
    <row r="34" spans="1:11" ht="68.25">
      <c r="A34" s="5">
        <v>11700018</v>
      </c>
      <c r="B34" s="6">
        <v>19</v>
      </c>
      <c r="C34" s="7" t="s">
        <v>74</v>
      </c>
      <c r="D34" s="15" t="s">
        <v>60</v>
      </c>
      <c r="E34" s="10">
        <v>885</v>
      </c>
      <c r="F34" s="7" t="s">
        <v>17</v>
      </c>
      <c r="G34" s="9">
        <v>10</v>
      </c>
      <c r="H34" s="10">
        <v>8850</v>
      </c>
      <c r="I34" s="10">
        <v>778</v>
      </c>
      <c r="J34" s="9">
        <v>-107</v>
      </c>
      <c r="K34" s="10">
        <f t="shared" si="0"/>
        <v>-1070</v>
      </c>
    </row>
    <row r="35" spans="1:11" ht="78">
      <c r="A35" s="5">
        <v>11700018</v>
      </c>
      <c r="B35" s="6">
        <v>21</v>
      </c>
      <c r="C35" s="7" t="s">
        <v>75</v>
      </c>
      <c r="D35" s="15" t="s">
        <v>53</v>
      </c>
      <c r="E35" s="8">
        <v>885</v>
      </c>
      <c r="F35" s="7" t="s">
        <v>17</v>
      </c>
      <c r="G35" s="9">
        <v>210</v>
      </c>
      <c r="H35" s="10">
        <v>185850</v>
      </c>
      <c r="I35" s="10">
        <v>778</v>
      </c>
      <c r="J35" s="9">
        <v>-107</v>
      </c>
      <c r="K35" s="10">
        <f t="shared" si="0"/>
        <v>-22470</v>
      </c>
    </row>
    <row r="36" spans="1:11" ht="68.25">
      <c r="A36" s="5">
        <v>11700012</v>
      </c>
      <c r="B36" s="6">
        <v>33</v>
      </c>
      <c r="C36" s="7" t="s">
        <v>76</v>
      </c>
      <c r="D36" s="15" t="s">
        <v>55</v>
      </c>
      <c r="E36" s="8">
        <v>2625</v>
      </c>
      <c r="F36" s="7" t="s">
        <v>12</v>
      </c>
      <c r="G36" s="9">
        <v>3</v>
      </c>
      <c r="H36" s="10">
        <v>7875</v>
      </c>
      <c r="I36" s="10">
        <v>2400</v>
      </c>
      <c r="J36" s="9">
        <v>-225</v>
      </c>
      <c r="K36" s="10">
        <f t="shared" si="0"/>
        <v>-675</v>
      </c>
    </row>
    <row r="37" spans="1:11" ht="97.5">
      <c r="A37" s="5" t="s">
        <v>83</v>
      </c>
      <c r="B37" s="6">
        <v>64</v>
      </c>
      <c r="C37" s="7" t="s">
        <v>77</v>
      </c>
      <c r="D37" s="15" t="s">
        <v>78</v>
      </c>
      <c r="E37" s="8">
        <v>1</v>
      </c>
      <c r="F37" s="7" t="s">
        <v>14</v>
      </c>
      <c r="G37" s="10">
        <v>14200</v>
      </c>
      <c r="H37" s="10">
        <v>14200</v>
      </c>
      <c r="I37" s="10">
        <v>0</v>
      </c>
      <c r="J37" s="9">
        <v>-1</v>
      </c>
      <c r="K37" s="10">
        <f t="shared" si="0"/>
        <v>-14200</v>
      </c>
    </row>
    <row r="38" spans="1:11" ht="39">
      <c r="A38" s="5" t="s">
        <v>83</v>
      </c>
      <c r="B38" s="6">
        <v>38</v>
      </c>
      <c r="C38" s="7">
        <v>59223874</v>
      </c>
      <c r="D38" s="15" t="s">
        <v>79</v>
      </c>
      <c r="E38" s="8">
        <v>18</v>
      </c>
      <c r="F38" s="7" t="s">
        <v>14</v>
      </c>
      <c r="G38" s="9">
        <v>426</v>
      </c>
      <c r="H38" s="10">
        <v>7668</v>
      </c>
      <c r="I38" s="10">
        <v>0</v>
      </c>
      <c r="J38" s="9">
        <v>-18</v>
      </c>
      <c r="K38" s="10">
        <f t="shared" si="0"/>
        <v>-7668</v>
      </c>
    </row>
    <row r="39" spans="1:11" ht="68.25">
      <c r="A39" s="5" t="s">
        <v>86</v>
      </c>
      <c r="B39" s="6">
        <v>3</v>
      </c>
      <c r="C39" s="7">
        <v>998276101</v>
      </c>
      <c r="D39" s="15" t="s">
        <v>80</v>
      </c>
      <c r="E39" s="10">
        <v>1060.02</v>
      </c>
      <c r="F39" s="7" t="s">
        <v>45</v>
      </c>
      <c r="G39" s="9">
        <v>100</v>
      </c>
      <c r="H39" s="10">
        <v>106001.9</v>
      </c>
      <c r="I39" s="10">
        <v>1027.3</v>
      </c>
      <c r="J39" s="9">
        <v>-32.72</v>
      </c>
      <c r="K39" s="10">
        <f t="shared" si="0"/>
        <v>-3272</v>
      </c>
    </row>
    <row r="40" spans="1:11" ht="49.5" customHeight="1">
      <c r="A40" s="5" t="s">
        <v>92</v>
      </c>
      <c r="B40" s="6"/>
      <c r="C40" s="7">
        <v>59245218</v>
      </c>
      <c r="D40" s="15" t="s">
        <v>93</v>
      </c>
      <c r="E40" s="10">
        <v>1133.13</v>
      </c>
      <c r="F40" s="7" t="s">
        <v>17</v>
      </c>
      <c r="G40" s="9">
        <v>130</v>
      </c>
      <c r="H40" s="10">
        <v>147306.77</v>
      </c>
      <c r="I40" s="10">
        <v>1001</v>
      </c>
      <c r="J40" s="9">
        <v>-132.13</v>
      </c>
      <c r="K40" s="10">
        <f t="shared" si="0"/>
        <v>-17176.899999999998</v>
      </c>
    </row>
    <row r="41" spans="1:11" ht="49.5" customHeight="1">
      <c r="A41" s="5">
        <v>11600090</v>
      </c>
      <c r="B41" s="6"/>
      <c r="C41" s="7">
        <v>998223011</v>
      </c>
      <c r="D41" s="15" t="s">
        <v>94</v>
      </c>
      <c r="E41" s="10">
        <v>882.84</v>
      </c>
      <c r="F41" s="7" t="s">
        <v>45</v>
      </c>
      <c r="G41" s="9">
        <v>20</v>
      </c>
      <c r="H41" s="10">
        <v>17656.8</v>
      </c>
      <c r="I41" s="10">
        <v>823</v>
      </c>
      <c r="J41" s="9">
        <v>-59.84</v>
      </c>
      <c r="K41" s="10">
        <f t="shared" si="0"/>
        <v>-1196.8000000000002</v>
      </c>
    </row>
    <row r="42" spans="1:11" ht="49.5" customHeight="1">
      <c r="A42" s="5">
        <v>11600089</v>
      </c>
      <c r="B42" s="6"/>
      <c r="C42" s="7" t="s">
        <v>90</v>
      </c>
      <c r="D42" s="15" t="s">
        <v>91</v>
      </c>
      <c r="E42" s="10">
        <v>1</v>
      </c>
      <c r="F42" s="7" t="s">
        <v>14</v>
      </c>
      <c r="G42" s="9">
        <v>140370</v>
      </c>
      <c r="H42" s="10">
        <v>162850</v>
      </c>
      <c r="I42" s="10">
        <v>1</v>
      </c>
      <c r="J42" s="9">
        <v>0</v>
      </c>
      <c r="K42" s="10">
        <f>SUM(G42-H42)</f>
        <v>-22480</v>
      </c>
    </row>
    <row r="44" spans="1:11" ht="18" customHeight="1">
      <c r="A44" s="26" t="s">
        <v>82</v>
      </c>
      <c r="B44" s="27"/>
      <c r="C44" s="27"/>
      <c r="D44" s="27"/>
      <c r="E44" s="27"/>
      <c r="F44" s="27"/>
      <c r="G44" s="27"/>
      <c r="H44" s="27"/>
      <c r="I44" s="27"/>
      <c r="J44" s="28"/>
      <c r="K44" s="21">
        <f>SUM(K4:K43)</f>
        <v>-462103.93</v>
      </c>
    </row>
    <row r="45" spans="10:11" ht="15">
      <c r="J45" s="19" t="s">
        <v>95</v>
      </c>
      <c r="K45" s="22" t="s">
        <v>95</v>
      </c>
    </row>
    <row r="46" ht="15">
      <c r="K46" t="s">
        <v>95</v>
      </c>
    </row>
  </sheetData>
  <mergeCells count="2">
    <mergeCell ref="A2:J2"/>
    <mergeCell ref="A44:J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Sluštíková Andrea</dc:creator>
  <cp:keywords/>
  <dc:description/>
  <cp:lastModifiedBy>Sluštíková Andrea</cp:lastModifiedBy>
  <dcterms:created xsi:type="dcterms:W3CDTF">2018-11-20T10:46:21Z</dcterms:created>
  <dcterms:modified xsi:type="dcterms:W3CDTF">2018-11-21T12:50:00Z</dcterms:modified>
  <cp:category/>
  <cp:version/>
  <cp:contentType/>
  <cp:contentStatus/>
</cp:coreProperties>
</file>