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 Poppová\Desktop\SOK 2019\Školy 2019\ZŠ Mohelno\"/>
    </mc:Choice>
  </mc:AlternateContent>
  <xr:revisionPtr revIDLastSave="0" documentId="8_{95A0F32B-A063-4A9B-B530-3F0B42E4C6BF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5" i="1" l="1"/>
  <c r="D46" i="1" l="1"/>
  <c r="F112" i="1"/>
  <c r="D45" i="1" s="1"/>
  <c r="F109" i="1"/>
  <c r="D44" i="1" s="1"/>
  <c r="F91" i="1"/>
  <c r="D42" i="1" s="1"/>
  <c r="F88" i="1"/>
  <c r="D41" i="1" s="1"/>
  <c r="F85" i="1"/>
  <c r="D40" i="1" s="1"/>
  <c r="F66" i="1"/>
  <c r="D37" i="1" s="1"/>
  <c r="F63" i="1"/>
  <c r="D36" i="1" s="1"/>
  <c r="G16" i="1" l="1"/>
  <c r="D35" i="1"/>
  <c r="F76" i="1"/>
  <c r="D39" i="1" s="1"/>
  <c r="F94" i="1"/>
  <c r="F69" i="1"/>
  <c r="D38" i="1" s="1"/>
  <c r="G14" i="1" l="1"/>
  <c r="F131" i="1"/>
  <c r="D43" i="1"/>
  <c r="G15" i="1" s="1"/>
  <c r="F21" i="1" s="1"/>
  <c r="D47" i="1" l="1"/>
  <c r="F22" i="1"/>
  <c r="F24" i="1" s="1"/>
</calcChain>
</file>

<file path=xl/sharedStrings.xml><?xml version="1.0" encoding="utf-8"?>
<sst xmlns="http://schemas.openxmlformats.org/spreadsheetml/2006/main" count="375" uniqueCount="331">
  <si>
    <t>Položkový rozpočet</t>
  </si>
  <si>
    <t>Zakázka:</t>
  </si>
  <si>
    <t>Zhotovitel:</t>
  </si>
  <si>
    <t>IČO:</t>
  </si>
  <si>
    <t>DIČ:</t>
  </si>
  <si>
    <t>Objednatel:</t>
  </si>
  <si>
    <t>IČO:</t>
  </si>
  <si>
    <t>DIČ:</t>
  </si>
  <si>
    <t>Vypracoval:</t>
  </si>
  <si>
    <t>Rozpis ceny</t>
  </si>
  <si>
    <t>HSV</t>
  </si>
  <si>
    <t>PSV</t>
  </si>
  <si>
    <t>MON</t>
  </si>
  <si>
    <t>Vedlejší náklady</t>
  </si>
  <si>
    <t>Ostatní náklady</t>
  </si>
  <si>
    <t>0,00</t>
  </si>
  <si>
    <t>Základ pro sníženou DPH:</t>
  </si>
  <si>
    <t>%</t>
  </si>
  <si>
    <t>0,00</t>
  </si>
  <si>
    <t>CZK</t>
  </si>
  <si>
    <t>Snížená DPH</t>
  </si>
  <si>
    <t>%</t>
  </si>
  <si>
    <t>0,00</t>
  </si>
  <si>
    <t>CZK</t>
  </si>
  <si>
    <t>Základ pro základní DPH:</t>
  </si>
  <si>
    <t>CZK</t>
  </si>
  <si>
    <t>Základní DPH</t>
  </si>
  <si>
    <t>%</t>
  </si>
  <si>
    <t>CZK</t>
  </si>
  <si>
    <t>Zaokrouhlení:</t>
  </si>
  <si>
    <t>CZK</t>
  </si>
  <si>
    <t>Cena celkem:</t>
  </si>
  <si>
    <t>CZK</t>
  </si>
  <si>
    <t>Za zhotovitele</t>
  </si>
  <si>
    <t>Za objednatele</t>
  </si>
  <si>
    <t>V</t>
  </si>
  <si>
    <t>Mohelno</t>
  </si>
  <si>
    <t>Popis:</t>
  </si>
  <si>
    <t>Zpracováno programem RTS Stavitel+</t>
  </si>
  <si>
    <t>Rekapitulace dílů</t>
  </si>
  <si>
    <t>Číslo</t>
  </si>
  <si>
    <t>Název</t>
  </si>
  <si>
    <t>Typ dílu</t>
  </si>
  <si>
    <t>Celkem</t>
  </si>
  <si>
    <t>Hmotnost</t>
  </si>
  <si>
    <t>Upravy povrchů vnitřní</t>
  </si>
  <si>
    <t>HSV</t>
  </si>
  <si>
    <t>0,27276</t>
  </si>
  <si>
    <t>Lešení a stavební výtahy</t>
  </si>
  <si>
    <t>HSV</t>
  </si>
  <si>
    <t>0,11840</t>
  </si>
  <si>
    <t>Dokončovací kce na pozem.stav.</t>
  </si>
  <si>
    <t>HSV</t>
  </si>
  <si>
    <t>0,00131</t>
  </si>
  <si>
    <t>Bourání konstrukcí</t>
  </si>
  <si>
    <t>HSV</t>
  </si>
  <si>
    <t>0,01847</t>
  </si>
  <si>
    <t>Prorážení otvorů</t>
  </si>
  <si>
    <t>HSV</t>
  </si>
  <si>
    <t>0,00000</t>
  </si>
  <si>
    <t>Staveništní přesun hmot</t>
  </si>
  <si>
    <t>HSV</t>
  </si>
  <si>
    <t>0,00000</t>
  </si>
  <si>
    <t>Vnitřní kanalizace</t>
  </si>
  <si>
    <t>PSV</t>
  </si>
  <si>
    <t>0,00047</t>
  </si>
  <si>
    <t>Vnitřní vodovod</t>
  </si>
  <si>
    <t>PSV</t>
  </si>
  <si>
    <t>0,00433</t>
  </si>
  <si>
    <t>Zařizovací předměty</t>
  </si>
  <si>
    <t>PSV</t>
  </si>
  <si>
    <t>0,03071</t>
  </si>
  <si>
    <t>Obklady keramické</t>
  </si>
  <si>
    <t>PSV</t>
  </si>
  <si>
    <t>0,11844</t>
  </si>
  <si>
    <t>M21</t>
  </si>
  <si>
    <t>Elektromontáže</t>
  </si>
  <si>
    <t>MON</t>
  </si>
  <si>
    <t>0,00000</t>
  </si>
  <si>
    <t>Celkem:</t>
  </si>
  <si>
    <t>0,56489</t>
  </si>
  <si>
    <t>Zpracováno programem RTS Stavitel+</t>
  </si>
  <si>
    <t>Poř.</t>
  </si>
  <si>
    <t>Číslo</t>
  </si>
  <si>
    <t>Název</t>
  </si>
  <si>
    <t>Dem.hmot.</t>
  </si>
  <si>
    <t>MJ</t>
  </si>
  <si>
    <t>Množství</t>
  </si>
  <si>
    <t>Cena/MJ</t>
  </si>
  <si>
    <t>Cena</t>
  </si>
  <si>
    <t>Hmotnost</t>
  </si>
  <si>
    <t>Hmot.celk</t>
  </si>
  <si>
    <t>Dem.hmot.</t>
  </si>
  <si>
    <t>celkem</t>
  </si>
  <si>
    <t>Díl:</t>
  </si>
  <si>
    <t>Upravy povrchů vnitřní</t>
  </si>
  <si>
    <t>0,27276</t>
  </si>
  <si>
    <t>0,04000</t>
  </si>
  <si>
    <t>612 10-0033.RA0</t>
  </si>
  <si>
    <t>Oprava omítek stěn vnitřních vápenocem. štukových</t>
  </si>
  <si>
    <t>m2</t>
  </si>
  <si>
    <t>2,00000</t>
  </si>
  <si>
    <t>0,02868</t>
  </si>
  <si>
    <t>0,05736</t>
  </si>
  <si>
    <t>0,02000</t>
  </si>
  <si>
    <t>0,04000</t>
  </si>
  <si>
    <t>611 40-1311.RT2</t>
  </si>
  <si>
    <t>Oprava omítky na stropech o ploše do 1 m2, s použitím suché maltové směsi</t>
  </si>
  <si>
    <t>kus</t>
  </si>
  <si>
    <t>2,00000</t>
  </si>
  <si>
    <t>0,03646</t>
  </si>
  <si>
    <t>0,07292</t>
  </si>
  <si>
    <t>0,00000</t>
  </si>
  <si>
    <t>0,00000</t>
  </si>
  <si>
    <t>612 40-1391.RT2</t>
  </si>
  <si>
    <t>Omítka malých ploch vnitřních stěn do 1 m2, s použitím suché maltové směsi</t>
  </si>
  <si>
    <t>kus</t>
  </si>
  <si>
    <t>4,00000</t>
  </si>
  <si>
    <t>0,03562</t>
  </si>
  <si>
    <t>0,14248</t>
  </si>
  <si>
    <t>0,00000</t>
  </si>
  <si>
    <t>0,00000</t>
  </si>
  <si>
    <t>Díl:</t>
  </si>
  <si>
    <t>Lešení a stavební výtahy</t>
  </si>
  <si>
    <t>0,11840</t>
  </si>
  <si>
    <t>0,00000</t>
  </si>
  <si>
    <t>941 95-5003.R00</t>
  </si>
  <si>
    <t>Lešení lehké pomocné, výška podlahy do 2,5 m</t>
  </si>
  <si>
    <t>m2</t>
  </si>
  <si>
    <t>20,00000</t>
  </si>
  <si>
    <t>0,00592</t>
  </si>
  <si>
    <t>0,11840</t>
  </si>
  <si>
    <t>0,00000</t>
  </si>
  <si>
    <t>0,00000</t>
  </si>
  <si>
    <t>Díl:</t>
  </si>
  <si>
    <t>Dokončovací kce na pozem.stav.</t>
  </si>
  <si>
    <t>0,00131</t>
  </si>
  <si>
    <t>0,00000</t>
  </si>
  <si>
    <t>952 90-1111.R00</t>
  </si>
  <si>
    <t>Vyčištění budov o výšce podlaží do 4 m</t>
  </si>
  <si>
    <t>m2</t>
  </si>
  <si>
    <t>32,80000</t>
  </si>
  <si>
    <t>0,00004</t>
  </si>
  <si>
    <t>0,00131</t>
  </si>
  <si>
    <t>0,00000</t>
  </si>
  <si>
    <t>0,00000</t>
  </si>
  <si>
    <t>Díl:</t>
  </si>
  <si>
    <t>Bourání konstrukcí</t>
  </si>
  <si>
    <t>0,01847</t>
  </si>
  <si>
    <t>4,78181</t>
  </si>
  <si>
    <t>962 20-0011.RAA  Bourání příček z cihel pálených, tloušťka 10 cm</t>
  </si>
  <si>
    <t>m2</t>
  </si>
  <si>
    <t>8,46000</t>
  </si>
  <si>
    <t>0,00067</t>
  </si>
  <si>
    <t>0,00567</t>
  </si>
  <si>
    <t>0,13100</t>
  </si>
  <si>
    <t>1,10826</t>
  </si>
  <si>
    <t>962 20-0011.RAB  Bourání příček z cihel pálených, tloušťka 15 cm</t>
  </si>
  <si>
    <t>m2</t>
  </si>
  <si>
    <t>13,07000</t>
  </si>
  <si>
    <t>0,00067</t>
  </si>
  <si>
    <t>0,00876</t>
  </si>
  <si>
    <t>0,26100</t>
  </si>
  <si>
    <t>3,41127</t>
  </si>
  <si>
    <t>968 07-2455.R00</t>
  </si>
  <si>
    <t>Vybourání kovových dveřních zárubní pl. do 2 m2</t>
  </si>
  <si>
    <t>m2</t>
  </si>
  <si>
    <t>3,45100</t>
  </si>
  <si>
    <t>0,00117</t>
  </si>
  <si>
    <t>0,00404</t>
  </si>
  <si>
    <t>0,07600</t>
  </si>
  <si>
    <t>0,26228</t>
  </si>
  <si>
    <t>Díl:</t>
  </si>
  <si>
    <t>Prorážení otvorů</t>
  </si>
  <si>
    <t>0,00000</t>
  </si>
  <si>
    <t>0,00000</t>
  </si>
  <si>
    <t>979 08-1111.R00</t>
  </si>
  <si>
    <t>Odvoz suti a vybour. hmot na skládku do 1 km</t>
  </si>
  <si>
    <t>t</t>
  </si>
  <si>
    <t>4,78180</t>
  </si>
  <si>
    <t>0,00000</t>
  </si>
  <si>
    <t>0,00000</t>
  </si>
  <si>
    <t>0,00000</t>
  </si>
  <si>
    <t>0,00000</t>
  </si>
  <si>
    <t>979 08-2111.R00</t>
  </si>
  <si>
    <t>Vnitrostaveništní doprava suti do 10 m</t>
  </si>
  <si>
    <t>t</t>
  </si>
  <si>
    <t>4,78180</t>
  </si>
  <si>
    <t>0,00000</t>
  </si>
  <si>
    <t>0,00000</t>
  </si>
  <si>
    <t>0,00000</t>
  </si>
  <si>
    <t>0,00000</t>
  </si>
  <si>
    <t>979 08-2121.R00</t>
  </si>
  <si>
    <t>Příplatek k vnitrost. dopravě suti za dalších 5 m</t>
  </si>
  <si>
    <t>t</t>
  </si>
  <si>
    <t>23,90900</t>
  </si>
  <si>
    <t>0,00000</t>
  </si>
  <si>
    <t>0,00000</t>
  </si>
  <si>
    <t>0,00000</t>
  </si>
  <si>
    <t>0,00000</t>
  </si>
  <si>
    <t>979 08-1121.R00</t>
  </si>
  <si>
    <t>Příplatek k odvozu za každý další 1 km</t>
  </si>
  <si>
    <t>t</t>
  </si>
  <si>
    <t>114,76340</t>
  </si>
  <si>
    <t>0,00000</t>
  </si>
  <si>
    <t>0,00000</t>
  </si>
  <si>
    <t>0,00000</t>
  </si>
  <si>
    <t>0,00000</t>
  </si>
  <si>
    <t>Díl:</t>
  </si>
  <si>
    <t>Staveništní přesun hmot</t>
  </si>
  <si>
    <t>0,00000</t>
  </si>
  <si>
    <t>0,00000</t>
  </si>
  <si>
    <t>998 00-9101.R00</t>
  </si>
  <si>
    <t>Přesun hmot lešení samostatně budovaného</t>
  </si>
  <si>
    <t>t</t>
  </si>
  <si>
    <t>0,11840</t>
  </si>
  <si>
    <t>0,00000</t>
  </si>
  <si>
    <t>0,00000</t>
  </si>
  <si>
    <t>0,00000</t>
  </si>
  <si>
    <t>0,00000</t>
  </si>
  <si>
    <t>Díl:</t>
  </si>
  <si>
    <t>Vnitřní kanalizace</t>
  </si>
  <si>
    <t>0,00047</t>
  </si>
  <si>
    <t>0,00000</t>
  </si>
  <si>
    <t>721 00-0000.RAA  Kanalizace vnitřní připojovací, úpravy vnitřní, kanalizace</t>
  </si>
  <si>
    <t>soub.</t>
  </si>
  <si>
    <t>1,00000</t>
  </si>
  <si>
    <t>0,00047</t>
  </si>
  <si>
    <t>0,00047</t>
  </si>
  <si>
    <t>0,00000</t>
  </si>
  <si>
    <t>0,00000</t>
  </si>
  <si>
    <t>Díl:</t>
  </si>
  <si>
    <t>Vnitřní vodovod</t>
  </si>
  <si>
    <t>0,00433</t>
  </si>
  <si>
    <t>0,00000</t>
  </si>
  <si>
    <t>722 00-0000.RAA  Vodovod,úpravy vnitřních rozvodů vody</t>
  </si>
  <si>
    <t>soub.</t>
  </si>
  <si>
    <t>1,00000</t>
  </si>
  <si>
    <t>0,00433</t>
  </si>
  <si>
    <t>0,00433</t>
  </si>
  <si>
    <t>0,00000</t>
  </si>
  <si>
    <t>0,00000</t>
  </si>
  <si>
    <t>Díl:</t>
  </si>
  <si>
    <t>Zařizovací předměty</t>
  </si>
  <si>
    <t>0,03071</t>
  </si>
  <si>
    <t>0,03187</t>
  </si>
  <si>
    <t>725 53-4112.R00</t>
  </si>
  <si>
    <t>Ohřívač elektr. zásob. beztl. DZ Dražice BTO 5 l</t>
  </si>
  <si>
    <t>2,00000</t>
  </si>
  <si>
    <t>0,00437</t>
  </si>
  <si>
    <t>0,00874</t>
  </si>
  <si>
    <t>0,00000</t>
  </si>
  <si>
    <t>0,00000</t>
  </si>
  <si>
    <t>725 53-0151.R00</t>
  </si>
  <si>
    <t>Ventil pojistný TE 1847 DN 20</t>
  </si>
  <si>
    <t>kus</t>
  </si>
  <si>
    <t>2,00000</t>
  </si>
  <si>
    <t>0,00073</t>
  </si>
  <si>
    <t>0,00146</t>
  </si>
  <si>
    <t>0,00000</t>
  </si>
  <si>
    <t>0,00000</t>
  </si>
  <si>
    <t>725 81-4125.R00</t>
  </si>
  <si>
    <t>Ventil pračkový IVAR.70370 DN 20</t>
  </si>
  <si>
    <t>2,00000</t>
  </si>
  <si>
    <t>0,00024</t>
  </si>
  <si>
    <t>0,00048</t>
  </si>
  <si>
    <t>0,00000</t>
  </si>
  <si>
    <t>0,00000</t>
  </si>
  <si>
    <t>725 81-4105.R00</t>
  </si>
  <si>
    <t>Ventil rohový s filtrem IVAR.70872 DN 15 x DN 10</t>
  </si>
  <si>
    <t>4,00000</t>
  </si>
  <si>
    <t>0,00024</t>
  </si>
  <si>
    <t>0,00096</t>
  </si>
  <si>
    <t>0,00000</t>
  </si>
  <si>
    <t>0,00000</t>
  </si>
  <si>
    <t>725 86-0188.R00</t>
  </si>
  <si>
    <t>Sifon pračkový HL440, D 40/50 mm</t>
  </si>
  <si>
    <t>kus</t>
  </si>
  <si>
    <t>2,00000</t>
  </si>
  <si>
    <t>0,00020</t>
  </si>
  <si>
    <t>0,00040</t>
  </si>
  <si>
    <t>0,00000</t>
  </si>
  <si>
    <t>0,00000</t>
  </si>
  <si>
    <t>725 10-0001.RA0</t>
  </si>
  <si>
    <t>Dodávka a montáž umyvadla, baterie a  zápachové, uzávěrky</t>
  </si>
  <si>
    <t>kus</t>
  </si>
  <si>
    <t>1,00000</t>
  </si>
  <si>
    <t>0,01867</t>
  </si>
  <si>
    <t>0,01867</t>
  </si>
  <si>
    <t>0,00000</t>
  </si>
  <si>
    <t>0,00000</t>
  </si>
  <si>
    <t>725 29-0020.RA0</t>
  </si>
  <si>
    <t>Demontáž umyvadla včetně baterie a konzol</t>
  </si>
  <si>
    <t>kus</t>
  </si>
  <si>
    <t>1,00000</t>
  </si>
  <si>
    <t>0,00000</t>
  </si>
  <si>
    <t>0,00000</t>
  </si>
  <si>
    <t>0,03187</t>
  </si>
  <si>
    <t>0,03187</t>
  </si>
  <si>
    <t>Díl:</t>
  </si>
  <si>
    <t>Obklady keramické</t>
  </si>
  <si>
    <t>0,11844</t>
  </si>
  <si>
    <t>0,11424</t>
  </si>
  <si>
    <t>781 95-0010.RAA  Odsekání stávaj. obkladu vnitř. a zřízení nového, včetně dodávky obkladu - umyvadlo ve třídě</t>
  </si>
  <si>
    <t>m2</t>
  </si>
  <si>
    <t>1,68000</t>
  </si>
  <si>
    <t>0,07050</t>
  </si>
  <si>
    <t>0,11844</t>
  </si>
  <si>
    <t>0,06800</t>
  </si>
  <si>
    <t>0,11424</t>
  </si>
  <si>
    <t>Díl:  M21</t>
  </si>
  <si>
    <t>Elektromontáže</t>
  </si>
  <si>
    <t>0,00000</t>
  </si>
  <si>
    <t>0,00000</t>
  </si>
  <si>
    <t>soub.</t>
  </si>
  <si>
    <t>1,00000</t>
  </si>
  <si>
    <t>0,00000</t>
  </si>
  <si>
    <t>0,00000</t>
  </si>
  <si>
    <t>0,00000</t>
  </si>
  <si>
    <t>0,00000</t>
  </si>
  <si>
    <t>Stínící technika</t>
  </si>
  <si>
    <t>0,00001</t>
  </si>
  <si>
    <t>Žaluzie horizontální 139x117, bílé</t>
  </si>
  <si>
    <t>Žaluzie horizontální 49x117, bílé</t>
  </si>
  <si>
    <t>Žaluzie horizontální 109x64, bílé</t>
  </si>
  <si>
    <t>Žaluzie horizontální 103x67, bílé</t>
  </si>
  <si>
    <t>Žaluzie horizontální 72x67, bílé</t>
  </si>
  <si>
    <t>Žaluzie horizontální 158x32, bílé</t>
  </si>
  <si>
    <t>Žaluzie horizontální 48x86, bílé</t>
  </si>
  <si>
    <t>210 00-0000.RAA  Vnitřní úpravy el.instalace, viz samostaný rozpočet</t>
  </si>
  <si>
    <t>Základní škola MOHELNO, okres Třebíč  - STAVEBNÍ ÚPRAVY PRO UČEBNU PRAKTICKÝCH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</si>
</sst>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</font>
    <font>
      <sz val="14"/>
      <name val="Arial Narrow Bold"/>
      <family val="2"/>
    </font>
    <font>
      <sz val="13"/>
      <name val="Arial Narrow"/>
      <family val="2"/>
    </font>
    <font>
      <sz val="13"/>
      <name val="Arial Narrow Bold"/>
      <family val="2"/>
    </font>
    <font>
      <sz val="9"/>
      <name val="Arial Narrow"/>
      <family val="2"/>
    </font>
    <font>
      <sz val="9"/>
      <name val="Arial Narrow Bold"/>
      <family val="2"/>
    </font>
    <font>
      <sz val="10"/>
      <name val="Arial Narrow Bold"/>
      <family val="2"/>
    </font>
    <font>
      <sz val="10"/>
      <name val="Arial Narrow"/>
      <family val="2"/>
    </font>
    <font>
      <sz val="11"/>
      <color rgb="FF070000"/>
      <name val="Arial Narrow"/>
      <family val="2"/>
    </font>
    <font>
      <sz val="11"/>
      <name val="Arial Narrow Bold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5" fillId="0" borderId="0" xfId="0" applyNumberFormat="1" applyFont="1"/>
    <xf numFmtId="0" fontId="6" fillId="0" borderId="0" xfId="0" applyFont="1"/>
    <xf numFmtId="0" fontId="7" fillId="0" borderId="0" xfId="0" applyFont="1"/>
    <xf numFmtId="9" fontId="5" fillId="0" borderId="0" xfId="0" applyNumberFormat="1" applyFont="1"/>
    <xf numFmtId="0" fontId="8" fillId="0" borderId="0" xfId="0" applyFont="1"/>
    <xf numFmtId="1" fontId="4" fillId="0" borderId="0" xfId="0" applyNumberFormat="1" applyFont="1"/>
    <xf numFmtId="0" fontId="9" fillId="0" borderId="0" xfId="0" applyFont="1"/>
    <xf numFmtId="1" fontId="9" fillId="0" borderId="0" xfId="0" applyNumberFormat="1" applyFont="1"/>
    <xf numFmtId="4" fontId="4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4" fontId="5" fillId="0" borderId="0" xfId="0" applyNumberFormat="1" applyFont="1"/>
    <xf numFmtId="0" fontId="7" fillId="0" borderId="0" xfId="0" applyFont="1" applyAlignment="1">
      <alignment horizontal="right"/>
    </xf>
    <xf numFmtId="4" fontId="7" fillId="0" borderId="0" xfId="0" applyNumberFormat="1" applyFont="1" applyAlignment="1">
      <alignment horizontal="right"/>
    </xf>
    <xf numFmtId="4" fontId="1" fillId="0" borderId="0" xfId="0" applyNumberFormat="1" applyFont="1"/>
    <xf numFmtId="0" fontId="9" fillId="0" borderId="1" xfId="0" applyFont="1" applyBorder="1"/>
    <xf numFmtId="4" fontId="9" fillId="0" borderId="1" xfId="0" applyNumberFormat="1" applyFont="1" applyBorder="1"/>
    <xf numFmtId="0" fontId="0" fillId="0" borderId="0" xfId="0" applyAlignment="1">
      <alignment horizontal="right"/>
    </xf>
    <xf numFmtId="1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31"/>
  <sheetViews>
    <sheetView tabSelected="1" workbookViewId="0">
      <selection activeCell="E133" sqref="E133"/>
    </sheetView>
  </sheetViews>
  <sheetFormatPr defaultRowHeight="12.75"/>
  <cols>
    <col min="1" max="1" width="4.85546875" customWidth="1"/>
    <col min="2" max="2" width="20.28515625" customWidth="1"/>
    <col min="3" max="3" width="8.5703125" customWidth="1"/>
    <col min="4" max="4" width="15" customWidth="1"/>
    <col min="5" max="5" width="12" style="23"/>
    <col min="6" max="6" width="15" customWidth="1"/>
    <col min="7" max="7" width="10" style="23"/>
    <col min="8" max="8" width="16"/>
    <col min="9" max="10" width="9"/>
  </cols>
  <sheetData>
    <row r="3" spans="1:8" ht="18">
      <c r="A3" s="1" t="s">
        <v>0</v>
      </c>
    </row>
    <row r="5" spans="1:8" ht="17.25">
      <c r="A5" s="2" t="s">
        <v>1</v>
      </c>
      <c r="C5" s="3" t="s">
        <v>330</v>
      </c>
    </row>
    <row r="6" spans="1:8" ht="13.5">
      <c r="A6" s="4" t="s">
        <v>2</v>
      </c>
      <c r="B6" s="5"/>
      <c r="D6" s="4" t="s">
        <v>3</v>
      </c>
      <c r="E6" s="24">
        <v>10089632</v>
      </c>
    </row>
    <row r="7" spans="1:8" ht="13.5">
      <c r="B7" s="5"/>
      <c r="D7" s="4" t="s">
        <v>4</v>
      </c>
    </row>
    <row r="8" spans="1:8">
      <c r="B8" s="5"/>
    </row>
    <row r="9" spans="1:8" ht="13.5">
      <c r="A9" s="4" t="s">
        <v>5</v>
      </c>
      <c r="D9" s="4" t="s">
        <v>6</v>
      </c>
    </row>
    <row r="10" spans="1:8" ht="13.5">
      <c r="D10" s="4" t="s">
        <v>7</v>
      </c>
    </row>
    <row r="11" spans="1:8" ht="13.5">
      <c r="A11" s="4" t="s">
        <v>8</v>
      </c>
      <c r="B11" s="4"/>
    </row>
    <row r="13" spans="1:8">
      <c r="A13" s="7" t="s">
        <v>9</v>
      </c>
    </row>
    <row r="14" spans="1:8">
      <c r="A14" s="8" t="s">
        <v>10</v>
      </c>
      <c r="G14" s="19">
        <f>SUM(D35:D40)</f>
        <v>0</v>
      </c>
    </row>
    <row r="15" spans="1:8">
      <c r="A15" s="8" t="s">
        <v>11</v>
      </c>
      <c r="G15" s="19">
        <f>SUM(D41:D44)</f>
        <v>0</v>
      </c>
    </row>
    <row r="16" spans="1:8">
      <c r="A16" s="8" t="s">
        <v>12</v>
      </c>
      <c r="G16" s="19">
        <f>SUM(D45:D46)</f>
        <v>0</v>
      </c>
      <c r="H16" s="16"/>
    </row>
    <row r="17" spans="1:8">
      <c r="B17" s="8" t="s">
        <v>13</v>
      </c>
      <c r="G17" s="19">
        <v>0</v>
      </c>
    </row>
    <row r="18" spans="1:8">
      <c r="B18" s="8" t="s">
        <v>14</v>
      </c>
      <c r="G18" s="18" t="s">
        <v>15</v>
      </c>
    </row>
    <row r="19" spans="1:8" ht="13.5">
      <c r="B19" s="4" t="s">
        <v>16</v>
      </c>
      <c r="C19" s="6">
        <v>15</v>
      </c>
      <c r="D19" s="5" t="s">
        <v>17</v>
      </c>
      <c r="F19" s="19" t="s">
        <v>18</v>
      </c>
      <c r="G19" s="4" t="s">
        <v>19</v>
      </c>
    </row>
    <row r="20" spans="1:8" ht="13.5">
      <c r="A20" s="4" t="s">
        <v>20</v>
      </c>
      <c r="C20" s="6">
        <v>15</v>
      </c>
      <c r="D20" s="5" t="s">
        <v>21</v>
      </c>
      <c r="F20" s="19" t="s">
        <v>22</v>
      </c>
      <c r="G20" s="4" t="s">
        <v>23</v>
      </c>
    </row>
    <row r="21" spans="1:8" ht="13.5">
      <c r="B21" s="4" t="s">
        <v>24</v>
      </c>
      <c r="C21" s="9">
        <v>0.21</v>
      </c>
      <c r="F21" s="19">
        <f>SUM(G14:G17)</f>
        <v>0</v>
      </c>
      <c r="G21" s="4" t="s">
        <v>25</v>
      </c>
    </row>
    <row r="22" spans="1:8" ht="13.5">
      <c r="A22" s="4" t="s">
        <v>26</v>
      </c>
      <c r="C22" s="6">
        <v>21</v>
      </c>
      <c r="D22" s="5" t="s">
        <v>27</v>
      </c>
      <c r="F22" s="19">
        <f>F21*0.21</f>
        <v>0</v>
      </c>
      <c r="G22" s="4" t="s">
        <v>28</v>
      </c>
    </row>
    <row r="23" spans="1:8" ht="13.5">
      <c r="A23" s="4" t="s">
        <v>29</v>
      </c>
      <c r="F23" s="19">
        <v>0</v>
      </c>
      <c r="G23" s="4" t="s">
        <v>30</v>
      </c>
    </row>
    <row r="24" spans="1:8" ht="18.75">
      <c r="A24" s="2" t="s">
        <v>31</v>
      </c>
      <c r="F24" s="20">
        <f>SUM(F21:F23)</f>
        <v>0</v>
      </c>
      <c r="G24" s="5" t="s">
        <v>32</v>
      </c>
    </row>
    <row r="25" spans="1:8" ht="18">
      <c r="H25" s="20"/>
    </row>
    <row r="26" spans="1:8" ht="13.5">
      <c r="B26" s="4" t="s">
        <v>33</v>
      </c>
      <c r="F26" s="4" t="s">
        <v>34</v>
      </c>
    </row>
    <row r="27" spans="1:8" ht="13.5">
      <c r="A27" s="4" t="s">
        <v>35</v>
      </c>
      <c r="B27" s="4" t="s">
        <v>36</v>
      </c>
      <c r="E27" s="25">
        <v>0</v>
      </c>
    </row>
    <row r="29" spans="1:8" ht="16.5">
      <c r="A29" s="10" t="s">
        <v>37</v>
      </c>
    </row>
    <row r="31" spans="1:8">
      <c r="A31" s="8" t="s">
        <v>38</v>
      </c>
    </row>
    <row r="33" spans="1:5" ht="18">
      <c r="A33" s="1" t="s">
        <v>39</v>
      </c>
    </row>
    <row r="34" spans="1:5">
      <c r="A34" s="5" t="s">
        <v>40</v>
      </c>
      <c r="B34" s="5" t="s">
        <v>41</v>
      </c>
      <c r="C34" s="5" t="s">
        <v>42</v>
      </c>
      <c r="D34" s="5" t="s">
        <v>43</v>
      </c>
      <c r="E34" s="26" t="s">
        <v>44</v>
      </c>
    </row>
    <row r="35" spans="1:5" ht="13.5">
      <c r="A35" s="11">
        <v>61</v>
      </c>
      <c r="B35" s="4" t="s">
        <v>45</v>
      </c>
      <c r="C35" s="4" t="s">
        <v>46</v>
      </c>
      <c r="D35" s="14">
        <f>F56</f>
        <v>0</v>
      </c>
      <c r="E35" s="25" t="s">
        <v>47</v>
      </c>
    </row>
    <row r="36" spans="1:5" ht="13.5">
      <c r="A36" s="11">
        <v>94</v>
      </c>
      <c r="B36" s="4" t="s">
        <v>48</v>
      </c>
      <c r="C36" s="4" t="s">
        <v>49</v>
      </c>
      <c r="D36" s="14">
        <f>F63</f>
        <v>0</v>
      </c>
      <c r="E36" s="25" t="s">
        <v>50</v>
      </c>
    </row>
    <row r="37" spans="1:5" ht="13.5">
      <c r="A37" s="11">
        <v>95</v>
      </c>
      <c r="B37" s="4" t="s">
        <v>51</v>
      </c>
      <c r="C37" s="4" t="s">
        <v>52</v>
      </c>
      <c r="D37" s="14">
        <f>F66</f>
        <v>0</v>
      </c>
      <c r="E37" s="25" t="s">
        <v>53</v>
      </c>
    </row>
    <row r="38" spans="1:5" ht="13.5">
      <c r="A38" s="11">
        <v>96</v>
      </c>
      <c r="B38" s="4" t="s">
        <v>54</v>
      </c>
      <c r="C38" s="4" t="s">
        <v>55</v>
      </c>
      <c r="D38" s="14">
        <f>F69</f>
        <v>0</v>
      </c>
      <c r="E38" s="25" t="s">
        <v>56</v>
      </c>
    </row>
    <row r="39" spans="1:5" ht="13.5">
      <c r="A39" s="11">
        <v>97</v>
      </c>
      <c r="B39" s="4" t="s">
        <v>57</v>
      </c>
      <c r="C39" s="4" t="s">
        <v>58</v>
      </c>
      <c r="D39" s="14">
        <f>F76</f>
        <v>0</v>
      </c>
      <c r="E39" s="25" t="s">
        <v>59</v>
      </c>
    </row>
    <row r="40" spans="1:5" ht="13.5">
      <c r="A40" s="11">
        <v>99</v>
      </c>
      <c r="B40" s="4" t="s">
        <v>60</v>
      </c>
      <c r="C40" s="4" t="s">
        <v>61</v>
      </c>
      <c r="D40" s="14">
        <f>F85</f>
        <v>0</v>
      </c>
      <c r="E40" s="25" t="s">
        <v>62</v>
      </c>
    </row>
    <row r="41" spans="1:5" ht="13.5">
      <c r="A41" s="11">
        <v>721</v>
      </c>
      <c r="B41" s="4" t="s">
        <v>63</v>
      </c>
      <c r="C41" s="4" t="s">
        <v>64</v>
      </c>
      <c r="D41" s="14">
        <f>F88</f>
        <v>0</v>
      </c>
      <c r="E41" s="25" t="s">
        <v>65</v>
      </c>
    </row>
    <row r="42" spans="1:5" ht="13.5">
      <c r="A42" s="11">
        <v>722</v>
      </c>
      <c r="B42" s="4" t="s">
        <v>66</v>
      </c>
      <c r="C42" s="4" t="s">
        <v>67</v>
      </c>
      <c r="D42" s="14">
        <f>F91</f>
        <v>0</v>
      </c>
      <c r="E42" s="25" t="s">
        <v>68</v>
      </c>
    </row>
    <row r="43" spans="1:5" ht="13.5">
      <c r="A43" s="11">
        <v>725</v>
      </c>
      <c r="B43" s="4" t="s">
        <v>69</v>
      </c>
      <c r="C43" s="4" t="s">
        <v>70</v>
      </c>
      <c r="D43" s="14">
        <f>F94</f>
        <v>0</v>
      </c>
      <c r="E43" s="25" t="s">
        <v>71</v>
      </c>
    </row>
    <row r="44" spans="1:5" ht="13.5">
      <c r="A44" s="11">
        <v>781</v>
      </c>
      <c r="B44" s="4" t="s">
        <v>72</v>
      </c>
      <c r="C44" s="4" t="s">
        <v>73</v>
      </c>
      <c r="D44" s="14">
        <f>F109</f>
        <v>0</v>
      </c>
      <c r="E44" s="25" t="s">
        <v>74</v>
      </c>
    </row>
    <row r="45" spans="1:5" ht="13.5">
      <c r="A45" s="4" t="s">
        <v>75</v>
      </c>
      <c r="B45" s="4" t="s">
        <v>76</v>
      </c>
      <c r="C45" s="4" t="s">
        <v>77</v>
      </c>
      <c r="D45" s="14">
        <f>F112</f>
        <v>0</v>
      </c>
      <c r="E45" s="25" t="s">
        <v>78</v>
      </c>
    </row>
    <row r="46" spans="1:5" ht="13.5">
      <c r="A46" s="4"/>
      <c r="B46" s="4" t="s">
        <v>320</v>
      </c>
      <c r="C46" s="4" t="s">
        <v>12</v>
      </c>
      <c r="D46" s="14">
        <f>F115</f>
        <v>0</v>
      </c>
      <c r="E46" s="25" t="s">
        <v>321</v>
      </c>
    </row>
    <row r="47" spans="1:5">
      <c r="A47" s="5" t="s">
        <v>79</v>
      </c>
      <c r="D47" s="17">
        <f>SUM(D35:D46)</f>
        <v>0</v>
      </c>
      <c r="E47" s="26" t="s">
        <v>80</v>
      </c>
    </row>
    <row r="49" spans="1:10">
      <c r="A49" s="8" t="s">
        <v>81</v>
      </c>
    </row>
    <row r="50" spans="1:10">
      <c r="A50" s="8"/>
    </row>
    <row r="51" spans="1:10">
      <c r="A51" s="8"/>
    </row>
    <row r="52" spans="1:10">
      <c r="A52" s="8"/>
    </row>
    <row r="54" spans="1:10">
      <c r="A54" s="5" t="s">
        <v>82</v>
      </c>
      <c r="B54" s="5" t="s">
        <v>83</v>
      </c>
      <c r="C54" s="5" t="s">
        <v>84</v>
      </c>
      <c r="J54" s="5" t="s">
        <v>85</v>
      </c>
    </row>
    <row r="55" spans="1:10">
      <c r="C55" s="5" t="s">
        <v>86</v>
      </c>
      <c r="D55" s="5" t="s">
        <v>87</v>
      </c>
      <c r="E55" s="26" t="s">
        <v>88</v>
      </c>
      <c r="F55" s="5" t="s">
        <v>89</v>
      </c>
      <c r="G55" s="26" t="s">
        <v>90</v>
      </c>
      <c r="H55" s="5" t="s">
        <v>91</v>
      </c>
      <c r="I55" s="5" t="s">
        <v>92</v>
      </c>
      <c r="J55" s="5" t="s">
        <v>93</v>
      </c>
    </row>
    <row r="56" spans="1:10" ht="14.25">
      <c r="A56" s="12" t="s">
        <v>94</v>
      </c>
      <c r="B56" s="13">
        <v>61</v>
      </c>
      <c r="C56" s="12" t="s">
        <v>95</v>
      </c>
      <c r="F56" s="15">
        <v>0</v>
      </c>
      <c r="H56" s="12" t="s">
        <v>96</v>
      </c>
      <c r="J56" s="12" t="s">
        <v>97</v>
      </c>
    </row>
    <row r="57" spans="1:10" ht="13.5">
      <c r="A57" s="11">
        <v>1</v>
      </c>
      <c r="B57" s="4" t="s">
        <v>98</v>
      </c>
      <c r="D57" s="4" t="s">
        <v>99</v>
      </c>
    </row>
    <row r="58" spans="1:10" ht="13.5">
      <c r="C58" s="4" t="s">
        <v>100</v>
      </c>
      <c r="D58" s="4" t="s">
        <v>101</v>
      </c>
      <c r="E58" s="25">
        <v>0</v>
      </c>
      <c r="F58" s="14">
        <v>0</v>
      </c>
      <c r="G58" s="25" t="s">
        <v>102</v>
      </c>
      <c r="H58" s="4" t="s">
        <v>103</v>
      </c>
      <c r="I58" s="4" t="s">
        <v>104</v>
      </c>
      <c r="J58" s="4" t="s">
        <v>105</v>
      </c>
    </row>
    <row r="59" spans="1:10" ht="13.5">
      <c r="A59" s="11">
        <v>2</v>
      </c>
      <c r="B59" s="4" t="s">
        <v>106</v>
      </c>
      <c r="D59" s="4" t="s">
        <v>107</v>
      </c>
    </row>
    <row r="60" spans="1:10" ht="13.5">
      <c r="C60" s="4" t="s">
        <v>108</v>
      </c>
      <c r="D60" s="4" t="s">
        <v>109</v>
      </c>
      <c r="E60" s="25">
        <v>0</v>
      </c>
      <c r="F60" s="14">
        <v>0</v>
      </c>
      <c r="G60" s="25" t="s">
        <v>110</v>
      </c>
      <c r="H60" s="4" t="s">
        <v>111</v>
      </c>
      <c r="I60" s="4" t="s">
        <v>112</v>
      </c>
      <c r="J60" s="4" t="s">
        <v>113</v>
      </c>
    </row>
    <row r="61" spans="1:10" ht="13.5">
      <c r="A61" s="11">
        <v>3</v>
      </c>
      <c r="B61" s="4" t="s">
        <v>114</v>
      </c>
      <c r="D61" s="4" t="s">
        <v>115</v>
      </c>
    </row>
    <row r="62" spans="1:10" ht="13.5">
      <c r="C62" s="4" t="s">
        <v>116</v>
      </c>
      <c r="D62" s="4" t="s">
        <v>117</v>
      </c>
      <c r="E62" s="25">
        <v>0</v>
      </c>
      <c r="F62" s="14">
        <v>0</v>
      </c>
      <c r="G62" s="25" t="s">
        <v>118</v>
      </c>
      <c r="H62" s="4" t="s">
        <v>119</v>
      </c>
      <c r="I62" s="4" t="s">
        <v>120</v>
      </c>
      <c r="J62" s="4" t="s">
        <v>121</v>
      </c>
    </row>
    <row r="63" spans="1:10" ht="14.25">
      <c r="A63" s="12" t="s">
        <v>122</v>
      </c>
      <c r="B63" s="13">
        <v>94</v>
      </c>
      <c r="C63" s="12" t="s">
        <v>123</v>
      </c>
      <c r="F63" s="15">
        <f>F65</f>
        <v>0</v>
      </c>
      <c r="H63" s="12" t="s">
        <v>124</v>
      </c>
      <c r="J63" s="12" t="s">
        <v>125</v>
      </c>
    </row>
    <row r="64" spans="1:10" ht="13.5">
      <c r="A64" s="11">
        <v>4</v>
      </c>
      <c r="B64" s="4" t="s">
        <v>126</v>
      </c>
      <c r="D64" s="4" t="s">
        <v>127</v>
      </c>
    </row>
    <row r="65" spans="1:10" ht="13.5">
      <c r="C65" s="4" t="s">
        <v>128</v>
      </c>
      <c r="D65" s="4" t="s">
        <v>129</v>
      </c>
      <c r="E65" s="25">
        <v>0</v>
      </c>
      <c r="F65" s="14">
        <v>0</v>
      </c>
      <c r="G65" s="25" t="s">
        <v>130</v>
      </c>
      <c r="H65" s="4" t="s">
        <v>131</v>
      </c>
      <c r="I65" s="4" t="s">
        <v>132</v>
      </c>
      <c r="J65" s="4" t="s">
        <v>133</v>
      </c>
    </row>
    <row r="66" spans="1:10" ht="14.25">
      <c r="A66" s="12" t="s">
        <v>134</v>
      </c>
      <c r="B66" s="13">
        <v>95</v>
      </c>
      <c r="D66" s="12" t="s">
        <v>135</v>
      </c>
      <c r="F66" s="15">
        <f>F68</f>
        <v>0</v>
      </c>
      <c r="H66" s="12" t="s">
        <v>136</v>
      </c>
      <c r="J66" s="12" t="s">
        <v>137</v>
      </c>
    </row>
    <row r="67" spans="1:10" ht="13.5">
      <c r="A67" s="11">
        <v>5</v>
      </c>
      <c r="B67" s="4" t="s">
        <v>138</v>
      </c>
      <c r="D67" s="4" t="s">
        <v>139</v>
      </c>
    </row>
    <row r="68" spans="1:10" ht="13.5">
      <c r="C68" s="4" t="s">
        <v>140</v>
      </c>
      <c r="D68" s="4" t="s">
        <v>141</v>
      </c>
      <c r="E68" s="25">
        <v>0</v>
      </c>
      <c r="F68" s="14">
        <v>0</v>
      </c>
      <c r="G68" s="25" t="s">
        <v>142</v>
      </c>
      <c r="H68" s="4" t="s">
        <v>143</v>
      </c>
      <c r="I68" s="4" t="s">
        <v>144</v>
      </c>
      <c r="J68" s="4" t="s">
        <v>145</v>
      </c>
    </row>
    <row r="69" spans="1:10" ht="14.25">
      <c r="A69" s="12" t="s">
        <v>146</v>
      </c>
      <c r="B69" s="13">
        <v>96</v>
      </c>
      <c r="C69" s="12" t="s">
        <v>147</v>
      </c>
      <c r="F69" s="15">
        <f>F71+F73+F75</f>
        <v>0</v>
      </c>
      <c r="H69" s="12" t="s">
        <v>148</v>
      </c>
      <c r="J69" s="12" t="s">
        <v>149</v>
      </c>
    </row>
    <row r="70" spans="1:10" ht="13.5">
      <c r="A70" s="11">
        <v>6</v>
      </c>
      <c r="C70" s="4" t="s">
        <v>150</v>
      </c>
    </row>
    <row r="71" spans="1:10" ht="13.5">
      <c r="C71" s="4" t="s">
        <v>151</v>
      </c>
      <c r="D71" s="4" t="s">
        <v>152</v>
      </c>
      <c r="E71" s="25">
        <v>0</v>
      </c>
      <c r="F71" s="14">
        <v>0</v>
      </c>
      <c r="G71" s="25" t="s">
        <v>153</v>
      </c>
      <c r="H71" s="4" t="s">
        <v>154</v>
      </c>
      <c r="I71" s="4" t="s">
        <v>155</v>
      </c>
      <c r="J71" s="4" t="s">
        <v>156</v>
      </c>
    </row>
    <row r="72" spans="1:10" ht="13.5">
      <c r="A72" s="11">
        <v>7</v>
      </c>
      <c r="C72" s="4" t="s">
        <v>157</v>
      </c>
    </row>
    <row r="73" spans="1:10" ht="13.5">
      <c r="C73" s="4" t="s">
        <v>158</v>
      </c>
      <c r="D73" s="4" t="s">
        <v>159</v>
      </c>
      <c r="E73" s="25">
        <v>0</v>
      </c>
      <c r="F73" s="14">
        <v>0</v>
      </c>
      <c r="G73" s="25" t="s">
        <v>160</v>
      </c>
      <c r="H73" s="4" t="s">
        <v>161</v>
      </c>
      <c r="I73" s="4" t="s">
        <v>162</v>
      </c>
      <c r="J73" s="4" t="s">
        <v>163</v>
      </c>
    </row>
    <row r="74" spans="1:10" ht="13.5">
      <c r="A74" s="11">
        <v>8</v>
      </c>
      <c r="B74" s="4" t="s">
        <v>164</v>
      </c>
      <c r="D74" s="4" t="s">
        <v>165</v>
      </c>
    </row>
    <row r="75" spans="1:10" ht="13.5">
      <c r="C75" s="4" t="s">
        <v>166</v>
      </c>
      <c r="D75" s="4" t="s">
        <v>167</v>
      </c>
      <c r="E75" s="25">
        <v>0</v>
      </c>
      <c r="F75" s="14">
        <v>0</v>
      </c>
      <c r="G75" s="25" t="s">
        <v>168</v>
      </c>
      <c r="H75" s="4" t="s">
        <v>169</v>
      </c>
      <c r="I75" s="4" t="s">
        <v>170</v>
      </c>
      <c r="J75" s="4" t="s">
        <v>171</v>
      </c>
    </row>
    <row r="76" spans="1:10" ht="14.25">
      <c r="A76" s="12" t="s">
        <v>172</v>
      </c>
      <c r="B76" s="13">
        <v>97</v>
      </c>
      <c r="C76" s="12" t="s">
        <v>173</v>
      </c>
      <c r="F76" s="15">
        <f>F78+F80+F82+F84</f>
        <v>0</v>
      </c>
      <c r="H76" s="12" t="s">
        <v>174</v>
      </c>
      <c r="J76" s="12" t="s">
        <v>175</v>
      </c>
    </row>
    <row r="77" spans="1:10" ht="13.5">
      <c r="A77" s="11">
        <v>9</v>
      </c>
      <c r="B77" s="4" t="s">
        <v>176</v>
      </c>
      <c r="D77" s="4" t="s">
        <v>177</v>
      </c>
    </row>
    <row r="78" spans="1:10" ht="13.5">
      <c r="C78" s="4" t="s">
        <v>178</v>
      </c>
      <c r="D78" s="4" t="s">
        <v>179</v>
      </c>
      <c r="E78" s="25">
        <v>0</v>
      </c>
      <c r="F78" s="14">
        <v>0</v>
      </c>
      <c r="G78" s="25" t="s">
        <v>180</v>
      </c>
      <c r="H78" s="4" t="s">
        <v>181</v>
      </c>
      <c r="I78" s="4" t="s">
        <v>182</v>
      </c>
      <c r="J78" s="4" t="s">
        <v>183</v>
      </c>
    </row>
    <row r="79" spans="1:10" ht="13.5">
      <c r="A79" s="11">
        <v>10</v>
      </c>
      <c r="B79" s="4" t="s">
        <v>184</v>
      </c>
      <c r="D79" s="4" t="s">
        <v>185</v>
      </c>
    </row>
    <row r="80" spans="1:10" ht="13.5">
      <c r="C80" s="4" t="s">
        <v>186</v>
      </c>
      <c r="D80" s="4" t="s">
        <v>187</v>
      </c>
      <c r="E80" s="25">
        <v>0</v>
      </c>
      <c r="F80" s="14">
        <v>0</v>
      </c>
      <c r="G80" s="25" t="s">
        <v>188</v>
      </c>
      <c r="H80" s="4" t="s">
        <v>189</v>
      </c>
      <c r="I80" s="4" t="s">
        <v>190</v>
      </c>
      <c r="J80" s="4" t="s">
        <v>191</v>
      </c>
    </row>
    <row r="81" spans="1:10" ht="13.5">
      <c r="A81" s="11">
        <v>11</v>
      </c>
      <c r="B81" s="4" t="s">
        <v>192</v>
      </c>
      <c r="D81" s="4" t="s">
        <v>193</v>
      </c>
    </row>
    <row r="82" spans="1:10" ht="13.5">
      <c r="C82" s="4" t="s">
        <v>194</v>
      </c>
      <c r="D82" s="4" t="s">
        <v>195</v>
      </c>
      <c r="E82" s="25">
        <v>0</v>
      </c>
      <c r="F82" s="14">
        <v>0</v>
      </c>
      <c r="G82" s="25" t="s">
        <v>196</v>
      </c>
      <c r="H82" s="4" t="s">
        <v>197</v>
      </c>
      <c r="I82" s="4" t="s">
        <v>198</v>
      </c>
      <c r="J82" s="4" t="s">
        <v>199</v>
      </c>
    </row>
    <row r="83" spans="1:10" ht="13.5">
      <c r="A83" s="11">
        <v>12</v>
      </c>
      <c r="B83" s="4" t="s">
        <v>200</v>
      </c>
      <c r="D83" s="4" t="s">
        <v>201</v>
      </c>
    </row>
    <row r="84" spans="1:10" ht="13.5">
      <c r="C84" s="4" t="s">
        <v>202</v>
      </c>
      <c r="D84" s="4" t="s">
        <v>203</v>
      </c>
      <c r="E84" s="25">
        <v>0</v>
      </c>
      <c r="F84" s="14">
        <v>0</v>
      </c>
      <c r="G84" s="25" t="s">
        <v>204</v>
      </c>
      <c r="H84" s="4" t="s">
        <v>205</v>
      </c>
      <c r="I84" s="4" t="s">
        <v>206</v>
      </c>
      <c r="J84" s="4" t="s">
        <v>207</v>
      </c>
    </row>
    <row r="85" spans="1:10" ht="14.25">
      <c r="A85" s="12" t="s">
        <v>208</v>
      </c>
      <c r="B85" s="13">
        <v>99</v>
      </c>
      <c r="C85" s="12" t="s">
        <v>209</v>
      </c>
      <c r="F85" s="15">
        <f>F87</f>
        <v>0</v>
      </c>
      <c r="H85" s="12" t="s">
        <v>210</v>
      </c>
      <c r="J85" s="12" t="s">
        <v>211</v>
      </c>
    </row>
    <row r="86" spans="1:10" ht="13.5">
      <c r="A86" s="11">
        <v>13</v>
      </c>
      <c r="B86" s="4" t="s">
        <v>212</v>
      </c>
      <c r="D86" s="4" t="s">
        <v>213</v>
      </c>
      <c r="F86" s="16"/>
    </row>
    <row r="87" spans="1:10" ht="13.5">
      <c r="C87" s="4" t="s">
        <v>214</v>
      </c>
      <c r="D87" s="4" t="s">
        <v>215</v>
      </c>
      <c r="E87" s="25">
        <v>0</v>
      </c>
      <c r="F87" s="14">
        <v>0</v>
      </c>
      <c r="G87" s="25" t="s">
        <v>216</v>
      </c>
      <c r="H87" s="4" t="s">
        <v>217</v>
      </c>
      <c r="I87" s="4" t="s">
        <v>218</v>
      </c>
      <c r="J87" s="4" t="s">
        <v>219</v>
      </c>
    </row>
    <row r="88" spans="1:10" ht="14.25">
      <c r="A88" s="12" t="s">
        <v>220</v>
      </c>
      <c r="B88" s="13">
        <v>721</v>
      </c>
      <c r="C88" s="12" t="s">
        <v>221</v>
      </c>
      <c r="F88" s="15">
        <f>F90</f>
        <v>0</v>
      </c>
      <c r="H88" s="12" t="s">
        <v>222</v>
      </c>
      <c r="J88" s="12" t="s">
        <v>223</v>
      </c>
    </row>
    <row r="89" spans="1:10" ht="13.5">
      <c r="A89" s="11">
        <v>14</v>
      </c>
      <c r="D89" s="4" t="s">
        <v>224</v>
      </c>
    </row>
    <row r="90" spans="1:10" ht="13.5">
      <c r="C90" s="4" t="s">
        <v>225</v>
      </c>
      <c r="D90" s="4" t="s">
        <v>226</v>
      </c>
      <c r="E90" s="25">
        <v>0</v>
      </c>
      <c r="F90" s="14">
        <v>0</v>
      </c>
      <c r="G90" s="25" t="s">
        <v>227</v>
      </c>
      <c r="H90" s="4" t="s">
        <v>228</v>
      </c>
      <c r="I90" s="4" t="s">
        <v>229</v>
      </c>
      <c r="J90" s="4" t="s">
        <v>230</v>
      </c>
    </row>
    <row r="91" spans="1:10" ht="14.25">
      <c r="A91" s="12" t="s">
        <v>231</v>
      </c>
      <c r="B91" s="13">
        <v>722</v>
      </c>
      <c r="C91" s="12" t="s">
        <v>232</v>
      </c>
      <c r="F91" s="15">
        <f>F93</f>
        <v>0</v>
      </c>
      <c r="H91" s="12" t="s">
        <v>233</v>
      </c>
      <c r="J91" s="12" t="s">
        <v>234</v>
      </c>
    </row>
    <row r="92" spans="1:10" ht="13.5">
      <c r="A92" s="11">
        <v>15</v>
      </c>
      <c r="C92" s="4" t="s">
        <v>235</v>
      </c>
    </row>
    <row r="93" spans="1:10" ht="13.5">
      <c r="C93" s="4" t="s">
        <v>236</v>
      </c>
      <c r="D93" s="4" t="s">
        <v>237</v>
      </c>
      <c r="E93" s="25">
        <v>0</v>
      </c>
      <c r="F93" s="14">
        <v>0</v>
      </c>
      <c r="G93" s="25" t="s">
        <v>238</v>
      </c>
      <c r="H93" s="4" t="s">
        <v>239</v>
      </c>
      <c r="I93" s="4" t="s">
        <v>240</v>
      </c>
      <c r="J93" s="4" t="s">
        <v>241</v>
      </c>
    </row>
    <row r="94" spans="1:10" ht="14.25">
      <c r="A94" s="12" t="s">
        <v>242</v>
      </c>
      <c r="B94" s="13">
        <v>725</v>
      </c>
      <c r="C94" s="12" t="s">
        <v>243</v>
      </c>
      <c r="F94" s="15">
        <f>F96+F98+F100+F102+F104+F106+F108</f>
        <v>0</v>
      </c>
      <c r="H94" s="12" t="s">
        <v>244</v>
      </c>
      <c r="J94" s="12" t="s">
        <v>245</v>
      </c>
    </row>
    <row r="95" spans="1:10" ht="13.5">
      <c r="A95" s="11">
        <v>16</v>
      </c>
      <c r="B95" s="4" t="s">
        <v>246</v>
      </c>
      <c r="D95" s="4" t="s">
        <v>247</v>
      </c>
    </row>
    <row r="96" spans="1:10" ht="13.5">
      <c r="C96" s="4" t="s">
        <v>108</v>
      </c>
      <c r="D96" s="4" t="s">
        <v>248</v>
      </c>
      <c r="E96" s="25">
        <v>0</v>
      </c>
      <c r="F96" s="14">
        <v>0</v>
      </c>
      <c r="G96" s="25" t="s">
        <v>249</v>
      </c>
      <c r="H96" s="4" t="s">
        <v>250</v>
      </c>
      <c r="I96" s="4" t="s">
        <v>251</v>
      </c>
      <c r="J96" s="4" t="s">
        <v>252</v>
      </c>
    </row>
    <row r="97" spans="1:10" ht="13.5">
      <c r="A97" s="11">
        <v>17</v>
      </c>
      <c r="B97" s="4" t="s">
        <v>253</v>
      </c>
      <c r="C97" s="4" t="s">
        <v>254</v>
      </c>
      <c r="F97" s="16"/>
    </row>
    <row r="98" spans="1:10" ht="13.5">
      <c r="C98" s="4" t="s">
        <v>255</v>
      </c>
      <c r="D98" s="4" t="s">
        <v>256</v>
      </c>
      <c r="E98" s="25">
        <v>0</v>
      </c>
      <c r="F98" s="14">
        <v>0</v>
      </c>
      <c r="G98" s="25" t="s">
        <v>257</v>
      </c>
      <c r="H98" s="4" t="s">
        <v>258</v>
      </c>
      <c r="I98" s="4" t="s">
        <v>259</v>
      </c>
      <c r="J98" s="4" t="s">
        <v>260</v>
      </c>
    </row>
    <row r="99" spans="1:10" ht="13.5">
      <c r="A99" s="11">
        <v>18</v>
      </c>
      <c r="B99" s="4" t="s">
        <v>261</v>
      </c>
      <c r="D99" s="4" t="s">
        <v>262</v>
      </c>
      <c r="F99" s="16"/>
    </row>
    <row r="100" spans="1:10" ht="13.5">
      <c r="C100" s="4" t="s">
        <v>108</v>
      </c>
      <c r="D100" s="4" t="s">
        <v>263</v>
      </c>
      <c r="E100" s="25">
        <v>0</v>
      </c>
      <c r="F100" s="14">
        <v>0</v>
      </c>
      <c r="G100" s="25" t="s">
        <v>264</v>
      </c>
      <c r="H100" s="4" t="s">
        <v>265</v>
      </c>
      <c r="I100" s="4" t="s">
        <v>266</v>
      </c>
      <c r="J100" s="4" t="s">
        <v>267</v>
      </c>
    </row>
    <row r="101" spans="1:10" ht="13.5">
      <c r="A101" s="11">
        <v>19</v>
      </c>
      <c r="B101" s="4" t="s">
        <v>268</v>
      </c>
      <c r="D101" s="4" t="s">
        <v>269</v>
      </c>
      <c r="F101" s="16"/>
    </row>
    <row r="102" spans="1:10" ht="13.5">
      <c r="C102" s="4" t="s">
        <v>108</v>
      </c>
      <c r="D102" s="4" t="s">
        <v>270</v>
      </c>
      <c r="E102" s="25">
        <v>0</v>
      </c>
      <c r="F102" s="14">
        <v>0</v>
      </c>
      <c r="G102" s="25" t="s">
        <v>271</v>
      </c>
      <c r="H102" s="4" t="s">
        <v>272</v>
      </c>
      <c r="I102" s="4" t="s">
        <v>273</v>
      </c>
      <c r="J102" s="4" t="s">
        <v>274</v>
      </c>
    </row>
    <row r="103" spans="1:10" ht="13.5">
      <c r="A103" s="11">
        <v>20</v>
      </c>
      <c r="B103" s="4" t="s">
        <v>275</v>
      </c>
      <c r="D103" s="4" t="s">
        <v>276</v>
      </c>
      <c r="F103" s="16"/>
    </row>
    <row r="104" spans="1:10" ht="13.5">
      <c r="C104" s="4" t="s">
        <v>277</v>
      </c>
      <c r="D104" s="4" t="s">
        <v>278</v>
      </c>
      <c r="E104" s="25">
        <v>0</v>
      </c>
      <c r="F104" s="14">
        <v>0</v>
      </c>
      <c r="G104" s="25" t="s">
        <v>279</v>
      </c>
      <c r="H104" s="4" t="s">
        <v>280</v>
      </c>
      <c r="I104" s="4" t="s">
        <v>281</v>
      </c>
      <c r="J104" s="4" t="s">
        <v>282</v>
      </c>
    </row>
    <row r="105" spans="1:10" ht="13.5">
      <c r="A105" s="11">
        <v>21</v>
      </c>
      <c r="B105" s="4" t="s">
        <v>283</v>
      </c>
      <c r="D105" s="4" t="s">
        <v>284</v>
      </c>
    </row>
    <row r="106" spans="1:10" ht="13.5">
      <c r="C106" s="4" t="s">
        <v>285</v>
      </c>
      <c r="D106" s="4" t="s">
        <v>286</v>
      </c>
      <c r="E106" s="25">
        <v>0</v>
      </c>
      <c r="F106" s="14">
        <v>0</v>
      </c>
      <c r="G106" s="25" t="s">
        <v>287</v>
      </c>
      <c r="H106" s="4" t="s">
        <v>288</v>
      </c>
      <c r="I106" s="4" t="s">
        <v>289</v>
      </c>
      <c r="J106" s="4" t="s">
        <v>290</v>
      </c>
    </row>
    <row r="107" spans="1:10" ht="13.5">
      <c r="A107" s="11">
        <v>22</v>
      </c>
      <c r="B107" s="4" t="s">
        <v>291</v>
      </c>
      <c r="D107" s="4" t="s">
        <v>292</v>
      </c>
    </row>
    <row r="108" spans="1:10" ht="13.5">
      <c r="C108" s="4" t="s">
        <v>293</v>
      </c>
      <c r="D108" s="4" t="s">
        <v>294</v>
      </c>
      <c r="E108" s="25">
        <v>0</v>
      </c>
      <c r="F108" s="14">
        <v>0</v>
      </c>
      <c r="G108" s="25" t="s">
        <v>295</v>
      </c>
      <c r="H108" s="4" t="s">
        <v>296</v>
      </c>
      <c r="I108" s="4" t="s">
        <v>297</v>
      </c>
      <c r="J108" s="4" t="s">
        <v>298</v>
      </c>
    </row>
    <row r="109" spans="1:10" ht="14.25">
      <c r="A109" s="12" t="s">
        <v>299</v>
      </c>
      <c r="B109" s="13">
        <v>781</v>
      </c>
      <c r="C109" s="12" t="s">
        <v>300</v>
      </c>
      <c r="F109" s="15">
        <f>F111</f>
        <v>0</v>
      </c>
      <c r="H109" s="12" t="s">
        <v>301</v>
      </c>
      <c r="J109" s="12" t="s">
        <v>302</v>
      </c>
    </row>
    <row r="110" spans="1:10" ht="13.5">
      <c r="A110" s="11">
        <v>23</v>
      </c>
      <c r="D110" s="4" t="s">
        <v>303</v>
      </c>
    </row>
    <row r="111" spans="1:10" ht="13.5">
      <c r="C111" s="4" t="s">
        <v>304</v>
      </c>
      <c r="D111" s="4" t="s">
        <v>305</v>
      </c>
      <c r="E111" s="25">
        <v>0</v>
      </c>
      <c r="F111" s="14">
        <v>0</v>
      </c>
      <c r="G111" s="25" t="s">
        <v>306</v>
      </c>
      <c r="H111" s="4" t="s">
        <v>307</v>
      </c>
      <c r="I111" s="4" t="s">
        <v>308</v>
      </c>
      <c r="J111" s="4" t="s">
        <v>309</v>
      </c>
    </row>
    <row r="112" spans="1:10" ht="14.25">
      <c r="B112" s="12" t="s">
        <v>310</v>
      </c>
      <c r="C112" s="12" t="s">
        <v>311</v>
      </c>
      <c r="F112" s="15">
        <f>F114</f>
        <v>0</v>
      </c>
      <c r="H112" s="12" t="s">
        <v>312</v>
      </c>
      <c r="J112" s="12" t="s">
        <v>313</v>
      </c>
    </row>
    <row r="113" spans="1:10" ht="13.5">
      <c r="A113" s="11">
        <v>24</v>
      </c>
      <c r="C113" s="4" t="s">
        <v>329</v>
      </c>
    </row>
    <row r="114" spans="1:10" ht="13.5">
      <c r="C114" s="4" t="s">
        <v>314</v>
      </c>
      <c r="D114" s="4" t="s">
        <v>315</v>
      </c>
      <c r="E114" s="25">
        <v>0</v>
      </c>
      <c r="F114" s="14">
        <v>0</v>
      </c>
      <c r="G114" s="25" t="s">
        <v>316</v>
      </c>
      <c r="H114" s="4" t="s">
        <v>317</v>
      </c>
      <c r="I114" s="4" t="s">
        <v>318</v>
      </c>
      <c r="J114" s="4" t="s">
        <v>319</v>
      </c>
    </row>
    <row r="115" spans="1:10" ht="14.25">
      <c r="B115" s="12" t="s">
        <v>310</v>
      </c>
      <c r="C115" s="12" t="s">
        <v>320</v>
      </c>
      <c r="F115" s="15">
        <f>F117+F119+F121+F123+F125+F127+F129</f>
        <v>0</v>
      </c>
      <c r="H115" s="12" t="s">
        <v>59</v>
      </c>
      <c r="J115" s="12" t="s">
        <v>59</v>
      </c>
    </row>
    <row r="116" spans="1:10" ht="13.5">
      <c r="A116" s="11">
        <v>25</v>
      </c>
      <c r="C116" s="4"/>
      <c r="D116" s="4" t="s">
        <v>322</v>
      </c>
      <c r="F116" s="16"/>
    </row>
    <row r="117" spans="1:10" ht="13.5">
      <c r="C117" s="4" t="s">
        <v>108</v>
      </c>
      <c r="D117" s="4">
        <v>5</v>
      </c>
      <c r="E117" s="25">
        <v>0</v>
      </c>
      <c r="F117" s="14">
        <v>0</v>
      </c>
      <c r="G117" s="25" t="s">
        <v>59</v>
      </c>
      <c r="H117" s="4" t="s">
        <v>59</v>
      </c>
      <c r="I117" s="4" t="s">
        <v>59</v>
      </c>
      <c r="J117" s="4" t="s">
        <v>59</v>
      </c>
    </row>
    <row r="118" spans="1:10" ht="13.5">
      <c r="A118" s="11">
        <v>26</v>
      </c>
      <c r="C118" s="4"/>
      <c r="D118" s="4" t="s">
        <v>323</v>
      </c>
      <c r="F118" s="16"/>
    </row>
    <row r="119" spans="1:10" ht="13.5">
      <c r="C119" s="4" t="s">
        <v>108</v>
      </c>
      <c r="D119" s="4">
        <v>5</v>
      </c>
      <c r="E119" s="25">
        <v>0</v>
      </c>
      <c r="F119" s="14">
        <v>0</v>
      </c>
      <c r="G119" s="25" t="s">
        <v>59</v>
      </c>
      <c r="H119" s="4" t="s">
        <v>59</v>
      </c>
      <c r="I119" s="4" t="s">
        <v>59</v>
      </c>
      <c r="J119" s="4" t="s">
        <v>59</v>
      </c>
    </row>
    <row r="120" spans="1:10" ht="13.5">
      <c r="A120" s="11">
        <v>27</v>
      </c>
      <c r="C120" s="4"/>
      <c r="D120" s="4" t="s">
        <v>324</v>
      </c>
      <c r="F120" s="16"/>
    </row>
    <row r="121" spans="1:10" ht="13.5">
      <c r="C121" s="4" t="s">
        <v>108</v>
      </c>
      <c r="D121" s="4">
        <v>1</v>
      </c>
      <c r="E121" s="25">
        <v>0</v>
      </c>
      <c r="F121" s="14">
        <v>0</v>
      </c>
      <c r="G121" s="25" t="s">
        <v>59</v>
      </c>
      <c r="H121" s="4" t="s">
        <v>59</v>
      </c>
      <c r="I121" s="4" t="s">
        <v>59</v>
      </c>
      <c r="J121" s="4" t="s">
        <v>59</v>
      </c>
    </row>
    <row r="122" spans="1:10" ht="13.5">
      <c r="A122" s="11">
        <v>28</v>
      </c>
      <c r="C122" s="4"/>
      <c r="D122" s="4" t="s">
        <v>325</v>
      </c>
      <c r="F122" s="16"/>
    </row>
    <row r="123" spans="1:10" ht="13.5">
      <c r="C123" s="4" t="s">
        <v>108</v>
      </c>
      <c r="D123" s="4">
        <v>1</v>
      </c>
      <c r="E123" s="25">
        <v>0</v>
      </c>
      <c r="F123" s="14">
        <v>0</v>
      </c>
      <c r="G123" s="25" t="s">
        <v>59</v>
      </c>
      <c r="H123" s="4" t="s">
        <v>59</v>
      </c>
      <c r="I123" s="4" t="s">
        <v>59</v>
      </c>
      <c r="J123" s="4" t="s">
        <v>59</v>
      </c>
    </row>
    <row r="124" spans="1:10" ht="13.5">
      <c r="A124" s="11">
        <v>29</v>
      </c>
      <c r="C124" s="4"/>
      <c r="D124" s="4" t="s">
        <v>326</v>
      </c>
      <c r="F124" s="16"/>
    </row>
    <row r="125" spans="1:10" ht="13.5">
      <c r="C125" s="4" t="s">
        <v>108</v>
      </c>
      <c r="D125" s="4">
        <v>1</v>
      </c>
      <c r="E125" s="25">
        <v>0</v>
      </c>
      <c r="F125" s="14">
        <v>0</v>
      </c>
      <c r="G125" s="25" t="s">
        <v>59</v>
      </c>
      <c r="H125" s="4" t="s">
        <v>59</v>
      </c>
      <c r="I125" s="4" t="s">
        <v>59</v>
      </c>
      <c r="J125" s="4" t="s">
        <v>59</v>
      </c>
    </row>
    <row r="126" spans="1:10" ht="13.5">
      <c r="A126" s="11">
        <v>30</v>
      </c>
      <c r="C126" s="4"/>
      <c r="D126" s="4" t="s">
        <v>327</v>
      </c>
      <c r="F126" s="16"/>
    </row>
    <row r="127" spans="1:10" ht="13.5">
      <c r="C127" s="4" t="s">
        <v>108</v>
      </c>
      <c r="D127" s="4">
        <v>1</v>
      </c>
      <c r="E127" s="25">
        <v>0</v>
      </c>
      <c r="F127" s="14">
        <v>0</v>
      </c>
      <c r="G127" s="25" t="s">
        <v>59</v>
      </c>
      <c r="H127" s="4" t="s">
        <v>59</v>
      </c>
      <c r="I127" s="4" t="s">
        <v>59</v>
      </c>
      <c r="J127" s="4" t="s">
        <v>59</v>
      </c>
    </row>
    <row r="128" spans="1:10" ht="13.5">
      <c r="A128" s="11">
        <v>31</v>
      </c>
      <c r="C128" s="4"/>
      <c r="D128" s="4" t="s">
        <v>328</v>
      </c>
      <c r="F128" s="16"/>
    </row>
    <row r="129" spans="1:10" ht="13.5">
      <c r="C129" s="4" t="s">
        <v>108</v>
      </c>
      <c r="D129" s="4">
        <v>1</v>
      </c>
      <c r="E129" s="25">
        <v>0</v>
      </c>
      <c r="F129" s="14">
        <v>0</v>
      </c>
      <c r="G129" s="25" t="s">
        <v>59</v>
      </c>
      <c r="H129" s="4" t="s">
        <v>59</v>
      </c>
      <c r="I129" s="4" t="s">
        <v>59</v>
      </c>
      <c r="J129" s="4" t="s">
        <v>59</v>
      </c>
    </row>
    <row r="131" spans="1:10" ht="14.25">
      <c r="A131" s="8"/>
      <c r="D131" s="21" t="s">
        <v>89</v>
      </c>
      <c r="E131" s="27"/>
      <c r="F131" s="22">
        <f>F115+F112+F109+F94+F91+F88+F85+F76+F69+F66+F63+F56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p. Poppová</cp:lastModifiedBy>
  <cp:lastPrinted>2019-04-03T09:27:03Z</cp:lastPrinted>
  <dcterms:created xsi:type="dcterms:W3CDTF">2019-04-03T03:54:51Z</dcterms:created>
  <dcterms:modified xsi:type="dcterms:W3CDTF">2019-05-27T13:27:40Z</dcterms:modified>
</cp:coreProperties>
</file>