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4355" windowHeight="12600" activeTab="0"/>
  </bookViews>
  <sheets>
    <sheet name="IT a AV" sheetId="1" r:id="rId1"/>
  </sheets>
  <definedNames/>
  <calcPr calcId="125725"/>
</workbook>
</file>

<file path=xl/sharedStrings.xml><?xml version="1.0" encoding="utf-8"?>
<sst xmlns="http://schemas.openxmlformats.org/spreadsheetml/2006/main" count="145" uniqueCount="77">
  <si>
    <t>3D tiskárna - technologie tisku FDM, tisková plocha až 250x 210x 210mm, celkový modelovací prostor až 11.025cm3, výška vrstvy 0.05mm, tryska 0.4mm, tiskový materiál je struna 1.75mm, rychlost tisku 200+ mm/s, IR senzor filamentu, podporuje materiály ABS, PLA, PETT, HIPS, Laywood a další, plně automatická kalibrace tiskové plochy, bezúdržbová tisková plocha, vyhřívaná magnetická podložka s vyměnitelnými tiskovými pláty, detekce a zotavení ze ztráty přívodu energie, LCD displej, čtečka SD, USB 2.0</t>
  </si>
  <si>
    <t>3D tiskárna</t>
  </si>
  <si>
    <t>Sada konstrukčních a pohybových dílů, 2 velké motory s integrovaným rotačním senzorem, 1 střední motor s integrovaným rotačním senzorem, 5 senzorů, mozek robota a nabíjecí baterie, vícesměrné kolo. Vše uloženo v plastovém přenosném boxu, napájecí zdroj pro nabíjení baterie robota.
Součástí dodávky je software zdarma stažitelný ze stránek výrobce.</t>
  </si>
  <si>
    <t>Robotická stavebnice</t>
  </si>
  <si>
    <t>Monitor s viditelnou uhlopříčkou 24", s LED podsvícením, technologie IPS, formát 16:10, antireflexní matný povrch, rozlišením 1920x1200 bodu, video vstupy DP 1.2, HDMI 1.4, VGA, 3x USB 3.0, odezva 5ms, dynamickým kontrastním poměrem 5mil:1, jasem 300cd/m2, plná ergonomie, náklon -5 až +20°, otočení ±45°, kloubové otáčení 90° (Pivot), výškově nastavitelný stojan v rozsahu 150 mm, VESA, cena včetně dopravy, instalace.</t>
  </si>
  <si>
    <t>Monotor - učitel</t>
  </si>
  <si>
    <t>Kancelářský balík software nástrojů pro vytváření prezentací, textových dokumentů, editor tabulek, správce elektronické pošty, poznámkového elektronického bloku kompatibilní se stávajícím vybavením/platformou Microsoft, trvalá licence nevázaná na HW, možný downgrade</t>
  </si>
  <si>
    <t>učitel - kancelářský balík</t>
  </si>
  <si>
    <t>case s min. 180W zdrojem s účinnosti až 93%, výkon CPU min. 12000 bodu dle nezávislého testu cpubenchmark.net, operační paměť 8GB DDR4, pevný M.2 SSD disk s kapacitou 256GB, DVD-RW optická mechanika, Gbit síťová karta, Wifi standardu 802.11ac (2x2), Bluetooth 5.0, čtečka pam. karet, min. 2x DisplayPort a 1x HDMI, 1x USB Type-C, 4x USB 3.1 Gen2, 2x USB 3.1 Gen1, 4x USB 2.0, klávesnici a myš stejného výrobce, operační systém s podporu AD (domény), servisní služba u zákazníka s odezvou do následujícího pracovního dne od nahlášení servisní události, cena včetně dopravy, instalace, nastavení</t>
  </si>
  <si>
    <t xml:space="preserve"> učitelský PC</t>
  </si>
  <si>
    <t>3x LCD, rozlišení 1280 x 800, výkon 3100 ANSI lm, záruka 36 měsíců, HDMI vstup</t>
  </si>
  <si>
    <t>projektor včetně instalace</t>
  </si>
  <si>
    <t>Dílny</t>
  </si>
  <si>
    <t>Fyzika</t>
  </si>
  <si>
    <t>Pylonový pojezd s křídly. Stabilní konstrukce z hliníkových profilů o výšce min.250cm. Rozsah posunu min. 100cm. Rozložení hmotnosti sestavy na stěnu a podlahu. Integrovaný úchyt pro držák projektoru. Boční křídla k interaktivní tabuli pro popisování křídou. Cena včetně dopravy, instalace.</t>
  </si>
  <si>
    <t>Pylony včetně křídel</t>
  </si>
  <si>
    <t>Projektor s ultrakrátkou projekční vzdáleností (UST), svítivost min. 3500 ANSI/LM, lampa s životností min 9000 hodin nebo laser zdroj světla, rozlišení obrazu min. WXGA 1280 x 800, poměr stran obrazu 16:10. Cena včetně dopravy, instalace, nastavení.</t>
  </si>
  <si>
    <t>Ultrakrátký projektor na pylony</t>
  </si>
  <si>
    <t>Přídavné reproduktory s možností uchycení na pylonový pojezd tabule, 20 W.  Cena včetně dopravy, instalace.</t>
  </si>
  <si>
    <t>Ozvučení k interaktivní tabuli</t>
  </si>
  <si>
    <t>SW balíček,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
Balíček dále musí obsahovat nástroj pro rychlou přípravu digitálních učebních aktivit, hlasování. Aktivity je možno sdílet na žákovská zařízení přes cloud prostředí.</t>
  </si>
  <si>
    <t>Software k interaktivní tabuli</t>
  </si>
  <si>
    <t>Multidotyková Interaktivní tabule s poměrem stran 16:10. Umožňuje automaticky rozpoznat dotyk prstem pro ovládání, dotyk popisovače pro zápis a dotyk houbičkou nebo dlaní pro mazání. Úhlopříčka obrazu: 221 cm (87“), včetně 2 popisovačů s přepínáním 4 barev, mazací houbičky. Propojení s přídavným projektorem. Cena včetně systémové AV kabeláže. Cena včetně dopravy, instalace, nastavení</t>
  </si>
  <si>
    <t>Interaktivní tabule</t>
  </si>
  <si>
    <t>PC - učitel</t>
  </si>
  <si>
    <t>Matematika</t>
  </si>
  <si>
    <t>Přírodopis</t>
  </si>
  <si>
    <t>Kontrolní a prezentační monitor</t>
  </si>
  <si>
    <t>PC pedagog</t>
  </si>
  <si>
    <t>Pylonový pojezd s křídly. Stabilní konstrukce z hliníkových profilů o výšce min.250cm. Rozsah posunu min. 100cm. Rozložení hmotnosti sestavy na stěnu a podlahu. Integrovaný úchyt pro držák projektoru. Boční křídla k interaktivní tabuli pro popisování křídou, cena včetně dopravy, instalace.</t>
  </si>
  <si>
    <t>Projektor s ultrakrátkou projekční vzdáleností (UST), svítivost min. 3500 ANSI/LM, lampa s životností min 9000 hodin v ECO módu, rozlišení obrazu min. WXGA 1280 x 800, poměr stran obrazu 16:10. Cena včetně dopravy, instalace, nastavení.</t>
  </si>
  <si>
    <t>SW balíček,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
Balíček dále musí obsahovat nástroj pro rychlou přípravu digitálních učebních aktivit, hlasování. Aktivity je možno sdílet na žákovská zařízení přes cloud prostředí.Cena včetně dopravy, instalace.</t>
  </si>
  <si>
    <t>Bezdrátová dokumentová kamera s flexibilním ramenem, s možností práce úplně bez kabelů - přenos obrazu přes Wifi, napájení z baterie až 6,5h. Jednoduché ovládání vizualizéru prostřednictvím software SMART Notebook.
Cena včetně dopravy, instalace.</t>
  </si>
  <si>
    <t>Vizualizér</t>
  </si>
  <si>
    <t>Chemie</t>
  </si>
  <si>
    <t>konvertibilní zařízení s dotykovým SVA displejem 11,6" a LED podsvícením, gorilla glass ochrana displeje, rozlišení 1366 x 768, čelní kamera 720p, zadní sekundární kamera 1080p, výkon CPU min. 2400 bodu dle nezávislého testu cpubenchmark.net, operační paměť 4GB DDR3, pevný SSD s kapacitou 128GB, Gbit síťová karta, WiFi standardu ac (2x2) + BT4.2, min. video výstup HDMI, USB-C, USB 3.1, čtečka SD karet, klávesnice odolná vůči polití, hmotnost max. 1.5kg, odolný proti pádu, pogumovaný povrch, výdrž na baterie až 11 hodin, operační systém s podporu AD (domény)</t>
  </si>
  <si>
    <t>žákovský tablet</t>
  </si>
  <si>
    <t>Ke stávající interaktivní tabuli s poměrem stran 4:3 doplnit pylony včetně křídel pro popis fixem, včetně instalace</t>
  </si>
  <si>
    <t>Pylony s křídly ke stávající interaktivní tabuli</t>
  </si>
  <si>
    <t>Zeměpis</t>
  </si>
  <si>
    <t>Výměna konektorů při záměně žákovských PC, manipulace, instalace systémů</t>
  </si>
  <si>
    <t>Kabeláž a instalace 1 ks</t>
  </si>
  <si>
    <t>Instalace 2x fyzický server (nový a starý), 4x virtuální server, nastavení nového serveru, převod dat</t>
  </si>
  <si>
    <t>Práce - instalace 1 ks</t>
  </si>
  <si>
    <t>Zálohovací SW pro zálohování, replikaci, vícenásobné obnovení, licencování per socket, je nutno zalicencovat každý osazený soket</t>
  </si>
  <si>
    <t>Zálohovací systém pro zálohování</t>
  </si>
  <si>
    <t>pevný disk pro provoz 24/7 a RAID kompatibilní, kapacita 2TB, 3,5 palcový disk, rozhraní SATA 6 Gb/s, počet otáček 7.200ot/s, vyrovnávací paměť 128 MB</t>
  </si>
  <si>
    <t>Pevný disk</t>
  </si>
  <si>
    <t>Záložní zdroj napájení s výstupním výkonem 720W / 1200VA, s účinnosti až 98%/97% při plném/polovičním zatížení, 3x CEE zásuvka s ochranným kolíkem zajišťující napájení v případě výpadku proudu, 3x CEE zásuvka s ochranným kolíkem s přepěťovou ochranou, s přepěťovou ochranou datové linky RJ45</t>
  </si>
  <si>
    <t>Záložní zdroj napájení</t>
  </si>
  <si>
    <t>přístupové uživatelské licence zajišťující uživateli přístup k serverové části, licence na uživatele</t>
  </si>
  <si>
    <t>Přístupové uživatelské licence</t>
  </si>
  <si>
    <t>operační systém zajišťující programovou nástavbu na server hardwarové úrovní, s podporu až 2 virtuálních stanic, dvou CPU a paměti až 4TB,  bez uživatelských a přístupových limitů (2 licence)</t>
  </si>
  <si>
    <t>Operační systém zajišťující programovou nástavbu</t>
  </si>
  <si>
    <t>28 portový Gigabit řízený přepínač, možná správa v cloud dashboard, 24x Gigabit metal + 4x Gigabit combo (metal/SFP), propustnost 56 Gbps, rychlost přesměrování až 42Mpps, IPv6, 802.3az (Green), možnosti zabezpečení na úrovní L2-L4, L2 Multicast, LACP, QoS, VLAN, podpora Diffserv (DSCP), pasivní chlazení, 19" rackmount</t>
  </si>
  <si>
    <t>switch 2.</t>
  </si>
  <si>
    <t>52-port Gigabit řízený přepínač, volitelná hybridní správa přes webové nebo cloudové rozhraní, 48x Gigabit metal + 4x 10Gbit SFP+, propustnost 176Gbps, rychlost přesměrování až 130.9Mpps, IPv6, 802.3az (Green), L2 Multicast, IGMP snooping, LACP, QoS, VLAN, 802.1X, 19" rackmount</t>
  </si>
  <si>
    <t>switch 1.</t>
  </si>
  <si>
    <t>Server, výkon CPU min. 16800 bodu dle nezávislého testu cpubenchmark.net, operační paměť 96GB DDR4, 2x SSD SATA disk s kapacitou 480GB, 3x 4TB 7.2K disk Hot-plug, interní RAID PCIe řadič, dvouportová 1Gb LAN,  min 700W zdroj</t>
  </si>
  <si>
    <t>Server</t>
  </si>
  <si>
    <t>Kancelářský balík nástrojů</t>
  </si>
  <si>
    <t>Herní sluchátka šitá na míru pro profesionální hráče. Vysoce citlivý mikrofon zajistí čistý přenos hlasu. Spony jsou pro delší životnost vyrobeny z nerezové oceli. Sluchátka jsou velmi pohodlná i při dlouhodobém nošení.
Parametry
Typ sluchátek - headset; Impedance-32 Ω; Frekvence: 20 Hz - 20kHz; Konektor 3,5 mm jack, Citlivost 105 dB</t>
  </si>
  <si>
    <t>Sluchátka</t>
  </si>
  <si>
    <t xml:space="preserve">Monitor s viditelnou uhlopříčkou 60,45cm (23,8"), IPS, matný, antireflexní, LED podsvícení, rozlišení 1920x1080, pozorovací úhel 178° vodorovně, 178° svisle, jas 250 cd/m2, kontrastní poměr 1000:1 statický, doba odezvy 5ms, video vstupy VGA, HDMI, DisplayPort, náklon -5 až +23°, kloubové otáčení 90° (Pivot), výškově nastavitelný stojan (100 mm), dva integrované reproduktory s výkonem 2 W </t>
  </si>
  <si>
    <t>Monitor</t>
  </si>
  <si>
    <t>case desktop mini s min. 65W zdrojem s účinsoti 89% , výkon CPU min. 8200 bodu dle nezávislého testu cpubenchmark.net, operační paměť 8GB DDR4, SSD M.2 disk 512GB, Gbit síťová karta, min. 1x video výstup VGA a 2x DisplayPort, USB 3.1, USB 2.0, M.2 PCIe x1-2230, klávesnici a myš stejného výrobce, operační systém s podporu AD (domény), rozšiřující servisní služba na 3 roky - oprava u zákazníka s odezvou do následujícího pracovního dne od nahlášení servisní události</t>
  </si>
  <si>
    <t>Pracovní stanice</t>
  </si>
  <si>
    <t>Počítačová učebna</t>
  </si>
  <si>
    <t>TYP PRODUKTU</t>
  </si>
  <si>
    <t>ZNAČKA PRODUKTU</t>
  </si>
  <si>
    <t>Cena celkem vč. DPH</t>
  </si>
  <si>
    <t>Cena celkem bez DPH</t>
  </si>
  <si>
    <t>Cena jednotková bez DPH</t>
  </si>
  <si>
    <t>Počet KS</t>
  </si>
  <si>
    <t>Popis položky</t>
  </si>
  <si>
    <t>Název položky</t>
  </si>
  <si>
    <t>Dodavatel doplňuje bílá pole, tedy sloupce C,D a F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</si>
</sst>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222222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12" fillId="0" borderId="1" applyNumberFormat="0" applyFont="0" applyFill="0" applyProtection="0">
      <alignment/>
    </xf>
    <xf numFmtId="44" fontId="13" fillId="0" borderId="0" applyFont="0" applyFill="0" applyBorder="0" applyAlignment="0" applyProtection="0"/>
    <xf numFmtId="0" fontId="14" fillId="0" borderId="2" applyNumberFormat="0">
      <alignment horizontal="left"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</cellStyleXfs>
  <cellXfs count="144">
    <xf numFmtId="0" fontId="0" fillId="0" borderId="0" xfId="0"/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5" fillId="7" borderId="9" xfId="0" applyNumberFormat="1" applyFont="1" applyFill="1" applyBorder="1" applyAlignment="1">
      <alignment horizontal="center" vertical="center" wrapText="1"/>
    </xf>
    <xf numFmtId="164" fontId="5" fillId="8" borderId="9" xfId="0" applyNumberFormat="1" applyFont="1" applyFill="1" applyBorder="1" applyAlignment="1">
      <alignment horizontal="center" vertical="center" wrapText="1"/>
    </xf>
    <xf numFmtId="2" fontId="5" fillId="9" borderId="10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49" fontId="5" fillId="9" borderId="9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164" fontId="5" fillId="10" borderId="9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49" fontId="5" fillId="10" borderId="9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2" fontId="5" fillId="10" borderId="10" xfId="0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164" fontId="5" fillId="12" borderId="9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164" fontId="5" fillId="14" borderId="9" xfId="0" applyNumberFormat="1" applyFont="1" applyFill="1" applyBorder="1" applyAlignment="1">
      <alignment horizontal="center" vertical="center" wrapText="1"/>
    </xf>
    <xf numFmtId="164" fontId="5" fillId="13" borderId="9" xfId="0" applyNumberFormat="1" applyFont="1" applyFill="1" applyBorder="1" applyAlignment="1">
      <alignment horizontal="center" vertical="center" wrapText="1"/>
    </xf>
    <xf numFmtId="2" fontId="5" fillId="12" borderId="10" xfId="0" applyNumberFormat="1" applyFont="1" applyFill="1" applyBorder="1" applyAlignment="1">
      <alignment horizontal="center" vertical="center" wrapText="1"/>
    </xf>
    <xf numFmtId="49" fontId="5" fillId="12" borderId="9" xfId="0" applyNumberFormat="1" applyFont="1" applyFill="1" applyBorder="1" applyAlignment="1">
      <alignment horizontal="center" vertical="center" wrapText="1"/>
    </xf>
    <xf numFmtId="2" fontId="5" fillId="13" borderId="10" xfId="0" applyNumberFormat="1" applyFont="1" applyFill="1" applyBorder="1" applyAlignment="1">
      <alignment horizontal="center" vertical="center" wrapText="1"/>
    </xf>
    <xf numFmtId="49" fontId="5" fillId="13" borderId="9" xfId="0" applyNumberFormat="1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 vertical="center" wrapText="1"/>
    </xf>
    <xf numFmtId="164" fontId="5" fillId="15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2" fontId="5" fillId="15" borderId="25" xfId="0" applyNumberFormat="1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49" fontId="5" fillId="15" borderId="6" xfId="0" applyNumberFormat="1" applyFont="1" applyFill="1" applyBorder="1" applyAlignment="1">
      <alignment horizontal="center" vertical="center" wrapText="1"/>
    </xf>
    <xf numFmtId="164" fontId="5" fillId="15" borderId="9" xfId="0" applyNumberFormat="1" applyFont="1" applyFill="1" applyBorder="1" applyAlignment="1">
      <alignment horizontal="center" vertical="center" wrapText="1"/>
    </xf>
    <xf numFmtId="2" fontId="5" fillId="15" borderId="10" xfId="0" applyNumberFormat="1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49" fontId="5" fillId="15" borderId="9" xfId="0" applyNumberFormat="1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 wrapText="1"/>
    </xf>
    <xf numFmtId="164" fontId="5" fillId="16" borderId="9" xfId="0" applyNumberFormat="1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5" fillId="17" borderId="2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5" fillId="17" borderId="30" xfId="0" applyFont="1" applyFill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9" fillId="6" borderId="0" xfId="0" applyFont="1" applyFill="1"/>
    <xf numFmtId="0" fontId="6" fillId="17" borderId="12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164" fontId="5" fillId="19" borderId="28" xfId="0" applyNumberFormat="1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5" fillId="21" borderId="3" xfId="0" applyFont="1" applyFill="1" applyBorder="1" applyAlignment="1">
      <alignment horizontal="center" vertical="center" wrapText="1"/>
    </xf>
    <xf numFmtId="0" fontId="5" fillId="19" borderId="4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164" fontId="4" fillId="21" borderId="0" xfId="0" applyNumberFormat="1" applyFont="1" applyFill="1" applyBorder="1" applyAlignment="1">
      <alignment horizontal="center" vertical="center" wrapText="1"/>
    </xf>
    <xf numFmtId="164" fontId="5" fillId="21" borderId="3" xfId="0" applyNumberFormat="1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10" fillId="23" borderId="27" xfId="0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0" fontId="5" fillId="22" borderId="29" xfId="0" applyFont="1" applyFill="1" applyBorder="1" applyAlignment="1">
      <alignment horizontal="center" vertical="center" wrapText="1"/>
    </xf>
    <xf numFmtId="0" fontId="5" fillId="22" borderId="30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8" fillId="21" borderId="0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21" borderId="3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21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04"/>
  <sheetViews>
    <sheetView tabSelected="1" workbookViewId="0" topLeftCell="A50">
      <selection activeCell="A59" sqref="A54:B59"/>
    </sheetView>
  </sheetViews>
  <sheetFormatPr defaultColWidth="14.375" defaultRowHeight="15" customHeight="1"/>
  <cols>
    <col min="1" max="1" width="22.875" style="3" customWidth="1"/>
    <col min="2" max="2" width="61.75390625" style="3" customWidth="1"/>
    <col min="3" max="4" width="18.75390625" style="3" customWidth="1"/>
    <col min="5" max="5" width="16.75390625" style="3" customWidth="1"/>
    <col min="6" max="8" width="14.375" style="3" customWidth="1"/>
    <col min="9" max="9" width="14.375" style="2" customWidth="1"/>
    <col min="10" max="16384" width="14.375" style="1" customWidth="1"/>
  </cols>
  <sheetData>
    <row r="1" ht="33" customHeight="1">
      <c r="A1" s="143" t="s">
        <v>76</v>
      </c>
    </row>
    <row r="2" spans="1:26" ht="23.25" thickBot="1">
      <c r="A2" s="142" t="s">
        <v>75</v>
      </c>
      <c r="B2" s="142" t="s">
        <v>74</v>
      </c>
      <c r="C2" s="142"/>
      <c r="D2" s="142"/>
      <c r="E2" s="142" t="s">
        <v>73</v>
      </c>
      <c r="F2" s="142" t="s">
        <v>72</v>
      </c>
      <c r="G2" s="142" t="s">
        <v>71</v>
      </c>
      <c r="H2" s="142" t="s">
        <v>70</v>
      </c>
      <c r="I2" s="13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thickBot="1">
      <c r="A3" s="141" t="s">
        <v>67</v>
      </c>
      <c r="B3" s="140" t="s">
        <v>67</v>
      </c>
      <c r="C3" s="139" t="s">
        <v>69</v>
      </c>
      <c r="D3" s="139" t="s">
        <v>68</v>
      </c>
      <c r="E3" s="138" t="s">
        <v>67</v>
      </c>
      <c r="F3" s="137" t="s">
        <v>67</v>
      </c>
      <c r="G3" s="137" t="s">
        <v>67</v>
      </c>
      <c r="H3" s="136" t="s">
        <v>67</v>
      </c>
      <c r="I3" s="1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7.5">
      <c r="A4" s="134" t="s">
        <v>66</v>
      </c>
      <c r="B4" s="133" t="s">
        <v>65</v>
      </c>
      <c r="C4" s="11"/>
      <c r="D4" s="11"/>
      <c r="E4" s="132">
        <v>31</v>
      </c>
      <c r="F4" s="131"/>
      <c r="G4" s="117">
        <f aca="true" t="shared" si="0" ref="G4:G18">E4*F4</f>
        <v>0</v>
      </c>
      <c r="H4" s="117">
        <f aca="true" t="shared" si="1" ref="H4:H18">G4*1.21</f>
        <v>0</v>
      </c>
      <c r="I4" s="12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56.25">
      <c r="A5" s="127" t="s">
        <v>64</v>
      </c>
      <c r="B5" s="129" t="s">
        <v>63</v>
      </c>
      <c r="C5" s="11"/>
      <c r="D5" s="11"/>
      <c r="E5" s="130">
        <v>31</v>
      </c>
      <c r="F5" s="9"/>
      <c r="G5" s="117">
        <f t="shared" si="0"/>
        <v>0</v>
      </c>
      <c r="H5" s="117">
        <f t="shared" si="1"/>
        <v>0</v>
      </c>
      <c r="I5" s="12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7.5">
      <c r="A6" s="127" t="s">
        <v>62</v>
      </c>
      <c r="B6" s="129" t="s">
        <v>61</v>
      </c>
      <c r="C6" s="11"/>
      <c r="D6" s="11"/>
      <c r="E6" s="130">
        <v>31</v>
      </c>
      <c r="F6" s="9"/>
      <c r="G6" s="117">
        <f t="shared" si="0"/>
        <v>0</v>
      </c>
      <c r="H6" s="117">
        <f t="shared" si="1"/>
        <v>0</v>
      </c>
      <c r="I6" s="12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89.45" customHeight="1">
      <c r="A7" s="127" t="s">
        <v>60</v>
      </c>
      <c r="B7" s="129" t="s">
        <v>6</v>
      </c>
      <c r="C7" s="11"/>
      <c r="D7" s="11"/>
      <c r="E7" s="130">
        <v>31</v>
      </c>
      <c r="F7" s="9"/>
      <c r="G7" s="117">
        <f t="shared" si="0"/>
        <v>0</v>
      </c>
      <c r="H7" s="117">
        <f t="shared" si="1"/>
        <v>0</v>
      </c>
      <c r="I7" s="12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3.75">
      <c r="A8" s="127" t="s">
        <v>59</v>
      </c>
      <c r="B8" s="126" t="s">
        <v>58</v>
      </c>
      <c r="C8" s="120"/>
      <c r="D8" s="120"/>
      <c r="E8" s="125">
        <v>1</v>
      </c>
      <c r="F8" s="124"/>
      <c r="G8" s="117">
        <f t="shared" si="0"/>
        <v>0</v>
      </c>
      <c r="H8" s="117">
        <f t="shared" si="1"/>
        <v>0</v>
      </c>
      <c r="I8" s="12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2.15" customHeight="1">
      <c r="A9" s="127" t="s">
        <v>57</v>
      </c>
      <c r="B9" s="129" t="s">
        <v>56</v>
      </c>
      <c r="C9" s="11"/>
      <c r="D9" s="11"/>
      <c r="E9" s="125">
        <v>1</v>
      </c>
      <c r="F9" s="124"/>
      <c r="G9" s="117">
        <f t="shared" si="0"/>
        <v>0</v>
      </c>
      <c r="H9" s="117">
        <f t="shared" si="1"/>
        <v>0</v>
      </c>
      <c r="I9" s="12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56.25">
      <c r="A10" s="127" t="s">
        <v>55</v>
      </c>
      <c r="B10" s="129" t="s">
        <v>54</v>
      </c>
      <c r="C10" s="11"/>
      <c r="D10" s="11"/>
      <c r="E10" s="125">
        <v>1</v>
      </c>
      <c r="F10" s="124"/>
      <c r="G10" s="117">
        <f t="shared" si="0"/>
        <v>0</v>
      </c>
      <c r="H10" s="117">
        <f t="shared" si="1"/>
        <v>0</v>
      </c>
      <c r="I10" s="12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3.75">
      <c r="A11" s="127" t="s">
        <v>53</v>
      </c>
      <c r="B11" s="129" t="s">
        <v>52</v>
      </c>
      <c r="C11" s="11"/>
      <c r="D11" s="11"/>
      <c r="E11" s="125">
        <v>8</v>
      </c>
      <c r="F11" s="124"/>
      <c r="G11" s="117">
        <f t="shared" si="0"/>
        <v>0</v>
      </c>
      <c r="H11" s="117">
        <f t="shared" si="1"/>
        <v>0</v>
      </c>
      <c r="I11" s="12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>
      <c r="A12" s="127" t="s">
        <v>51</v>
      </c>
      <c r="B12" s="129" t="s">
        <v>50</v>
      </c>
      <c r="C12" s="11"/>
      <c r="D12" s="11"/>
      <c r="E12" s="125">
        <v>150</v>
      </c>
      <c r="F12" s="124"/>
      <c r="G12" s="117">
        <f t="shared" si="0"/>
        <v>0</v>
      </c>
      <c r="H12" s="117">
        <f t="shared" si="1"/>
        <v>0</v>
      </c>
      <c r="I12" s="12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5">
      <c r="A13" s="127" t="s">
        <v>49</v>
      </c>
      <c r="B13" s="129" t="s">
        <v>48</v>
      </c>
      <c r="C13" s="11"/>
      <c r="D13" s="11"/>
      <c r="E13" s="125">
        <v>1</v>
      </c>
      <c r="F13" s="124"/>
      <c r="G13" s="117">
        <f t="shared" si="0"/>
        <v>0</v>
      </c>
      <c r="H13" s="117">
        <f t="shared" si="1"/>
        <v>0</v>
      </c>
      <c r="I13" s="12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127" t="s">
        <v>47</v>
      </c>
      <c r="B14" s="129" t="s">
        <v>46</v>
      </c>
      <c r="C14" s="11"/>
      <c r="D14" s="11"/>
      <c r="E14" s="125">
        <v>2</v>
      </c>
      <c r="F14" s="124"/>
      <c r="G14" s="117">
        <f t="shared" si="0"/>
        <v>0</v>
      </c>
      <c r="H14" s="117">
        <f t="shared" si="1"/>
        <v>0</v>
      </c>
      <c r="I14" s="12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>
      <c r="A15" s="127" t="s">
        <v>45</v>
      </c>
      <c r="B15" s="128" t="s">
        <v>44</v>
      </c>
      <c r="C15" s="11"/>
      <c r="D15" s="11"/>
      <c r="E15" s="125">
        <v>1</v>
      </c>
      <c r="F15" s="124"/>
      <c r="G15" s="117">
        <f t="shared" si="0"/>
        <v>0</v>
      </c>
      <c r="H15" s="117">
        <f t="shared" si="1"/>
        <v>0</v>
      </c>
      <c r="I15" s="12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>
      <c r="A16" s="127" t="s">
        <v>43</v>
      </c>
      <c r="B16" s="126" t="s">
        <v>42</v>
      </c>
      <c r="C16" s="120"/>
      <c r="D16" s="120"/>
      <c r="E16" s="125">
        <v>1</v>
      </c>
      <c r="F16" s="124"/>
      <c r="G16" s="117">
        <f t="shared" si="0"/>
        <v>0</v>
      </c>
      <c r="H16" s="117">
        <f t="shared" si="1"/>
        <v>0</v>
      </c>
      <c r="I16" s="12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127" t="s">
        <v>41</v>
      </c>
      <c r="B17" s="126" t="s">
        <v>40</v>
      </c>
      <c r="C17" s="120"/>
      <c r="D17" s="120"/>
      <c r="E17" s="125">
        <v>1</v>
      </c>
      <c r="F17" s="124"/>
      <c r="G17" s="117">
        <f t="shared" si="0"/>
        <v>0</v>
      </c>
      <c r="H17" s="117">
        <f t="shared" si="1"/>
        <v>0</v>
      </c>
      <c r="I17" s="12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5" ht="27.75" customHeight="1" thickBot="1">
      <c r="A18" s="122" t="s">
        <v>11</v>
      </c>
      <c r="B18" s="121" t="s">
        <v>10</v>
      </c>
      <c r="C18" s="120"/>
      <c r="D18" s="120"/>
      <c r="E18" s="119">
        <v>1</v>
      </c>
      <c r="F18" s="118"/>
      <c r="G18" s="117">
        <f t="shared" si="0"/>
        <v>0</v>
      </c>
      <c r="H18" s="117">
        <f t="shared" si="1"/>
        <v>0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ht="27.75" customHeight="1" thickBot="1">
      <c r="A19" s="116" t="s">
        <v>39</v>
      </c>
      <c r="B19" s="115" t="s">
        <v>39</v>
      </c>
      <c r="C19" s="35"/>
      <c r="D19" s="35"/>
      <c r="E19" s="114" t="s">
        <v>39</v>
      </c>
      <c r="F19" s="33"/>
      <c r="G19" s="113" t="s">
        <v>39</v>
      </c>
      <c r="H19" s="112" t="s">
        <v>39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6" ht="33.75">
      <c r="A20" s="110" t="s">
        <v>17</v>
      </c>
      <c r="B20" s="109" t="s">
        <v>30</v>
      </c>
      <c r="C20" s="11"/>
      <c r="D20" s="11"/>
      <c r="E20" s="108">
        <v>1</v>
      </c>
      <c r="F20" s="107"/>
      <c r="G20" s="98">
        <f>E20*F20</f>
        <v>0</v>
      </c>
      <c r="H20" s="98">
        <f>G20*1.21</f>
        <v>0</v>
      </c>
      <c r="I20" s="10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7.5">
      <c r="A21" s="105" t="s">
        <v>5</v>
      </c>
      <c r="B21" s="104" t="s">
        <v>4</v>
      </c>
      <c r="C21" s="11"/>
      <c r="D21" s="11"/>
      <c r="E21" s="103">
        <v>1</v>
      </c>
      <c r="F21" s="11"/>
      <c r="G21" s="98">
        <f>E21*F21</f>
        <v>0</v>
      </c>
      <c r="H21" s="98">
        <f>G21*1.21</f>
        <v>0</v>
      </c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90">
      <c r="A22" s="105" t="s">
        <v>28</v>
      </c>
      <c r="B22" s="104" t="s">
        <v>8</v>
      </c>
      <c r="C22" s="11"/>
      <c r="D22" s="11"/>
      <c r="E22" s="103">
        <v>1</v>
      </c>
      <c r="F22" s="11"/>
      <c r="G22" s="98">
        <f>E22*F22</f>
        <v>0</v>
      </c>
      <c r="H22" s="98">
        <f>G22*1.21</f>
        <v>0</v>
      </c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>
      <c r="A23" s="105" t="s">
        <v>38</v>
      </c>
      <c r="B23" s="104" t="s">
        <v>37</v>
      </c>
      <c r="C23" s="11"/>
      <c r="D23" s="11"/>
      <c r="E23" s="103">
        <v>1</v>
      </c>
      <c r="F23" s="11"/>
      <c r="G23" s="98">
        <f>E23*F23</f>
        <v>0</v>
      </c>
      <c r="H23" s="98">
        <f>G23*1.21</f>
        <v>0</v>
      </c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90.75" thickBot="1">
      <c r="A24" s="102" t="s">
        <v>36</v>
      </c>
      <c r="B24" s="101" t="s">
        <v>35</v>
      </c>
      <c r="C24" s="100"/>
      <c r="D24" s="100"/>
      <c r="E24" s="99">
        <v>3</v>
      </c>
      <c r="F24" s="20"/>
      <c r="G24" s="98">
        <f>E24*F24</f>
        <v>0</v>
      </c>
      <c r="H24" s="98">
        <f>G24*1.21</f>
        <v>0</v>
      </c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0" ht="15.75" thickBot="1">
      <c r="A25" s="97" t="s">
        <v>34</v>
      </c>
      <c r="B25" s="96" t="s">
        <v>34</v>
      </c>
      <c r="C25" s="95"/>
      <c r="D25" s="95"/>
      <c r="E25" s="94" t="s">
        <v>34</v>
      </c>
      <c r="F25" s="93"/>
      <c r="G25" s="92" t="s">
        <v>34</v>
      </c>
      <c r="H25" s="91" t="s">
        <v>34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6" ht="45">
      <c r="A26" s="90" t="s">
        <v>33</v>
      </c>
      <c r="B26" s="88" t="s">
        <v>32</v>
      </c>
      <c r="C26" s="11"/>
      <c r="D26" s="11"/>
      <c r="E26" s="87">
        <v>1</v>
      </c>
      <c r="F26" s="20"/>
      <c r="G26" s="86">
        <f aca="true" t="shared" si="2" ref="G26:G34">E26*F26</f>
        <v>0</v>
      </c>
      <c r="H26" s="86">
        <f aca="true" t="shared" si="3" ref="H26:H34">G26*1.21</f>
        <v>0</v>
      </c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6.25">
      <c r="A27" s="90" t="s">
        <v>23</v>
      </c>
      <c r="B27" s="88" t="s">
        <v>22</v>
      </c>
      <c r="C27" s="11"/>
      <c r="D27" s="11"/>
      <c r="E27" s="87">
        <v>1</v>
      </c>
      <c r="F27" s="20"/>
      <c r="G27" s="86">
        <f t="shared" si="2"/>
        <v>0</v>
      </c>
      <c r="H27" s="86">
        <f t="shared" si="3"/>
        <v>0</v>
      </c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78.75">
      <c r="A28" s="90" t="s">
        <v>21</v>
      </c>
      <c r="B28" s="88" t="s">
        <v>31</v>
      </c>
      <c r="C28" s="11"/>
      <c r="D28" s="11"/>
      <c r="E28" s="87">
        <v>1</v>
      </c>
      <c r="F28" s="20"/>
      <c r="G28" s="86">
        <f t="shared" si="2"/>
        <v>0</v>
      </c>
      <c r="H28" s="86">
        <f t="shared" si="3"/>
        <v>0</v>
      </c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>
      <c r="A29" s="90" t="s">
        <v>19</v>
      </c>
      <c r="B29" s="88" t="s">
        <v>18</v>
      </c>
      <c r="C29" s="11"/>
      <c r="D29" s="11"/>
      <c r="E29" s="87">
        <v>1</v>
      </c>
      <c r="F29" s="20"/>
      <c r="G29" s="86">
        <f t="shared" si="2"/>
        <v>0</v>
      </c>
      <c r="H29" s="86">
        <f t="shared" si="3"/>
        <v>0</v>
      </c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3.75">
      <c r="A30" s="90" t="s">
        <v>17</v>
      </c>
      <c r="B30" s="88" t="s">
        <v>30</v>
      </c>
      <c r="C30" s="11"/>
      <c r="D30" s="11"/>
      <c r="E30" s="87">
        <v>1</v>
      </c>
      <c r="F30" s="20"/>
      <c r="G30" s="86">
        <f t="shared" si="2"/>
        <v>0</v>
      </c>
      <c r="H30" s="86">
        <f t="shared" si="3"/>
        <v>0</v>
      </c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5">
      <c r="A31" s="90" t="s">
        <v>15</v>
      </c>
      <c r="B31" s="88" t="s">
        <v>29</v>
      </c>
      <c r="C31" s="11"/>
      <c r="D31" s="11"/>
      <c r="E31" s="87">
        <v>1</v>
      </c>
      <c r="F31" s="20"/>
      <c r="G31" s="86">
        <f t="shared" si="2"/>
        <v>0</v>
      </c>
      <c r="H31" s="86">
        <f t="shared" si="3"/>
        <v>0</v>
      </c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90">
      <c r="A32" s="89" t="s">
        <v>28</v>
      </c>
      <c r="B32" s="88" t="s">
        <v>8</v>
      </c>
      <c r="C32" s="11"/>
      <c r="D32" s="11"/>
      <c r="E32" s="87">
        <v>1</v>
      </c>
      <c r="F32" s="20"/>
      <c r="G32" s="86">
        <f t="shared" si="2"/>
        <v>0</v>
      </c>
      <c r="H32" s="86">
        <f t="shared" si="3"/>
        <v>0</v>
      </c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45">
      <c r="A33" s="89" t="s">
        <v>7</v>
      </c>
      <c r="B33" s="88" t="s">
        <v>6</v>
      </c>
      <c r="C33" s="11"/>
      <c r="D33" s="11"/>
      <c r="E33" s="87">
        <v>1</v>
      </c>
      <c r="F33" s="20"/>
      <c r="G33" s="86">
        <f t="shared" si="2"/>
        <v>0</v>
      </c>
      <c r="H33" s="86">
        <f t="shared" si="3"/>
        <v>0</v>
      </c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68.25" thickBot="1">
      <c r="A34" s="85" t="s">
        <v>27</v>
      </c>
      <c r="B34" s="84" t="s">
        <v>4</v>
      </c>
      <c r="C34" s="11"/>
      <c r="D34" s="11"/>
      <c r="E34" s="83">
        <v>1</v>
      </c>
      <c r="F34" s="82"/>
      <c r="G34" s="81">
        <f t="shared" si="2"/>
        <v>0</v>
      </c>
      <c r="H34" s="81">
        <f t="shared" si="3"/>
        <v>0</v>
      </c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thickBot="1">
      <c r="A35" s="80" t="s">
        <v>26</v>
      </c>
      <c r="B35" s="78" t="s">
        <v>26</v>
      </c>
      <c r="C35" s="35"/>
      <c r="D35" s="35"/>
      <c r="E35" s="78" t="s">
        <v>26</v>
      </c>
      <c r="F35" s="79"/>
      <c r="G35" s="78" t="s">
        <v>26</v>
      </c>
      <c r="H35" s="77" t="s">
        <v>26</v>
      </c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5">
      <c r="A36" s="76" t="s">
        <v>17</v>
      </c>
      <c r="B36" s="69" t="s">
        <v>16</v>
      </c>
      <c r="C36" s="11"/>
      <c r="D36" s="11"/>
      <c r="E36" s="75">
        <v>1</v>
      </c>
      <c r="F36" s="20"/>
      <c r="G36" s="72">
        <f>E36*F36</f>
        <v>0</v>
      </c>
      <c r="H36" s="72">
        <f>G36*1.21</f>
        <v>0</v>
      </c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67.5">
      <c r="A37" s="74" t="s">
        <v>5</v>
      </c>
      <c r="B37" s="69" t="s">
        <v>4</v>
      </c>
      <c r="C37" s="11"/>
      <c r="D37" s="11"/>
      <c r="E37" s="73">
        <v>1</v>
      </c>
      <c r="F37" s="20"/>
      <c r="G37" s="72">
        <f>F37*E37</f>
        <v>0</v>
      </c>
      <c r="H37" s="71">
        <f>G37*1.21</f>
        <v>0</v>
      </c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90.75" thickBot="1">
      <c r="A38" s="70" t="s">
        <v>24</v>
      </c>
      <c r="B38" s="69" t="s">
        <v>8</v>
      </c>
      <c r="C38" s="11"/>
      <c r="D38" s="11"/>
      <c r="E38" s="68">
        <v>1</v>
      </c>
      <c r="F38" s="20"/>
      <c r="G38" s="67">
        <f>E38*F38</f>
        <v>0</v>
      </c>
      <c r="H38" s="67">
        <f>G38*1.21</f>
        <v>0</v>
      </c>
      <c r="I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thickBot="1">
      <c r="A39" s="66" t="s">
        <v>25</v>
      </c>
      <c r="B39" s="65" t="s">
        <v>25</v>
      </c>
      <c r="C39" s="52"/>
      <c r="D39" s="52"/>
      <c r="E39" s="64" t="s">
        <v>25</v>
      </c>
      <c r="F39" s="50"/>
      <c r="G39" s="63" t="s">
        <v>25</v>
      </c>
      <c r="H39" s="62" t="s">
        <v>25</v>
      </c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90">
      <c r="A40" s="61" t="s">
        <v>24</v>
      </c>
      <c r="B40" s="59" t="s">
        <v>8</v>
      </c>
      <c r="C40" s="11"/>
      <c r="D40" s="11"/>
      <c r="E40" s="56">
        <v>1</v>
      </c>
      <c r="F40" s="20"/>
      <c r="G40" s="55">
        <f aca="true" t="shared" si="4" ref="G40:G47">E40*F40</f>
        <v>0</v>
      </c>
      <c r="H40" s="55">
        <f aca="true" t="shared" si="5" ref="H40:H47">G40*1.21</f>
        <v>0</v>
      </c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45">
      <c r="A41" s="61" t="s">
        <v>7</v>
      </c>
      <c r="B41" s="59" t="s">
        <v>6</v>
      </c>
      <c r="C41" s="11"/>
      <c r="D41" s="11"/>
      <c r="E41" s="56">
        <v>1</v>
      </c>
      <c r="F41" s="20"/>
      <c r="G41" s="55">
        <f t="shared" si="4"/>
        <v>0</v>
      </c>
      <c r="H41" s="55">
        <f t="shared" si="5"/>
        <v>0</v>
      </c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67.5">
      <c r="A42" s="58" t="s">
        <v>5</v>
      </c>
      <c r="B42" s="59" t="s">
        <v>4</v>
      </c>
      <c r="C42" s="11"/>
      <c r="D42" s="11"/>
      <c r="E42" s="60">
        <v>1</v>
      </c>
      <c r="F42" s="20"/>
      <c r="G42" s="55">
        <f t="shared" si="4"/>
        <v>0</v>
      </c>
      <c r="H42" s="55">
        <f t="shared" si="5"/>
        <v>0</v>
      </c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56.25">
      <c r="A43" s="58" t="s">
        <v>23</v>
      </c>
      <c r="B43" s="57" t="s">
        <v>22</v>
      </c>
      <c r="C43" s="29"/>
      <c r="D43" s="29"/>
      <c r="E43" s="56">
        <v>1</v>
      </c>
      <c r="F43" s="28"/>
      <c r="G43" s="55">
        <f t="shared" si="4"/>
        <v>0</v>
      </c>
      <c r="H43" s="55">
        <f t="shared" si="5"/>
        <v>0</v>
      </c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67.5">
      <c r="A44" s="58" t="s">
        <v>21</v>
      </c>
      <c r="B44" s="59" t="s">
        <v>20</v>
      </c>
      <c r="C44" s="11"/>
      <c r="D44" s="11"/>
      <c r="E44" s="56">
        <v>1</v>
      </c>
      <c r="F44" s="28"/>
      <c r="G44" s="55">
        <f t="shared" si="4"/>
        <v>0</v>
      </c>
      <c r="H44" s="55">
        <f t="shared" si="5"/>
        <v>0</v>
      </c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2.5">
      <c r="A45" s="58" t="s">
        <v>19</v>
      </c>
      <c r="B45" s="59" t="s">
        <v>18</v>
      </c>
      <c r="C45" s="11"/>
      <c r="D45" s="11"/>
      <c r="E45" s="56">
        <v>1</v>
      </c>
      <c r="F45" s="28"/>
      <c r="G45" s="55">
        <f t="shared" si="4"/>
        <v>0</v>
      </c>
      <c r="H45" s="55">
        <f t="shared" si="5"/>
        <v>0</v>
      </c>
      <c r="I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45">
      <c r="A46" s="58" t="s">
        <v>17</v>
      </c>
      <c r="B46" s="59" t="s">
        <v>16</v>
      </c>
      <c r="C46" s="11"/>
      <c r="D46" s="11"/>
      <c r="E46" s="56">
        <v>1</v>
      </c>
      <c r="F46" s="28"/>
      <c r="G46" s="55">
        <f t="shared" si="4"/>
        <v>0</v>
      </c>
      <c r="H46" s="55">
        <f t="shared" si="5"/>
        <v>0</v>
      </c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45.75" thickBot="1">
      <c r="A47" s="58" t="s">
        <v>15</v>
      </c>
      <c r="B47" s="57" t="s">
        <v>14</v>
      </c>
      <c r="C47" s="29"/>
      <c r="D47" s="29"/>
      <c r="E47" s="56">
        <v>1</v>
      </c>
      <c r="F47" s="28"/>
      <c r="G47" s="55">
        <f t="shared" si="4"/>
        <v>0</v>
      </c>
      <c r="H47" s="55">
        <f t="shared" si="5"/>
        <v>0</v>
      </c>
      <c r="I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thickBot="1">
      <c r="A48" s="54" t="s">
        <v>13</v>
      </c>
      <c r="B48" s="53" t="s">
        <v>13</v>
      </c>
      <c r="C48" s="52"/>
      <c r="D48" s="52"/>
      <c r="E48" s="51" t="s">
        <v>13</v>
      </c>
      <c r="F48" s="50"/>
      <c r="G48" s="49" t="s">
        <v>13</v>
      </c>
      <c r="H48" s="48" t="s">
        <v>13</v>
      </c>
      <c r="I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44" t="s">
        <v>11</v>
      </c>
      <c r="B49" s="47" t="s">
        <v>10</v>
      </c>
      <c r="C49" s="29"/>
      <c r="D49" s="29"/>
      <c r="E49" s="43">
        <v>1</v>
      </c>
      <c r="F49" s="28"/>
      <c r="G49" s="39">
        <f>F49*E49</f>
        <v>0</v>
      </c>
      <c r="H49" s="38">
        <f>G49*1.21</f>
        <v>0</v>
      </c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90">
      <c r="A50" s="46" t="s">
        <v>9</v>
      </c>
      <c r="B50" s="41" t="s">
        <v>8</v>
      </c>
      <c r="C50" s="11"/>
      <c r="D50" s="11"/>
      <c r="E50" s="45">
        <v>1</v>
      </c>
      <c r="F50" s="20"/>
      <c r="G50" s="39">
        <f>F50*E50</f>
        <v>0</v>
      </c>
      <c r="H50" s="38">
        <f>G50*1.21</f>
        <v>0</v>
      </c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45">
      <c r="A51" s="44" t="s">
        <v>7</v>
      </c>
      <c r="B51" s="41" t="s">
        <v>6</v>
      </c>
      <c r="C51" s="11"/>
      <c r="D51" s="11"/>
      <c r="E51" s="43">
        <v>1</v>
      </c>
      <c r="F51" s="20"/>
      <c r="G51" s="39">
        <f>F51*E51</f>
        <v>0</v>
      </c>
      <c r="H51" s="38">
        <f>G51*1.21</f>
        <v>0</v>
      </c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68.25" thickBot="1">
      <c r="A52" s="42" t="s">
        <v>5</v>
      </c>
      <c r="B52" s="41" t="s">
        <v>4</v>
      </c>
      <c r="C52" s="11"/>
      <c r="D52" s="11"/>
      <c r="E52" s="40">
        <v>1</v>
      </c>
      <c r="F52" s="20"/>
      <c r="G52" s="39">
        <f>F52*E52</f>
        <v>0</v>
      </c>
      <c r="H52" s="38">
        <f>G52*1.21</f>
        <v>0</v>
      </c>
      <c r="I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thickBot="1">
      <c r="A53" s="37" t="s">
        <v>12</v>
      </c>
      <c r="B53" s="36" t="s">
        <v>12</v>
      </c>
      <c r="C53" s="35"/>
      <c r="D53" s="35"/>
      <c r="E53" s="34" t="s">
        <v>12</v>
      </c>
      <c r="F53" s="33"/>
      <c r="G53" s="32" t="s">
        <v>12</v>
      </c>
      <c r="H53" s="31" t="s">
        <v>12</v>
      </c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25" t="s">
        <v>11</v>
      </c>
      <c r="B54" s="30" t="s">
        <v>10</v>
      </c>
      <c r="C54" s="29"/>
      <c r="D54" s="29"/>
      <c r="E54" s="24">
        <v>1</v>
      </c>
      <c r="F54" s="28"/>
      <c r="G54" s="19">
        <f>F54*E54</f>
        <v>0</v>
      </c>
      <c r="H54" s="18">
        <f aca="true" t="shared" si="6" ref="H54:H59">G54*1.21</f>
        <v>0</v>
      </c>
      <c r="I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90">
      <c r="A55" s="27" t="s">
        <v>9</v>
      </c>
      <c r="B55" s="22" t="s">
        <v>8</v>
      </c>
      <c r="C55" s="11"/>
      <c r="D55" s="11"/>
      <c r="E55" s="26">
        <v>1</v>
      </c>
      <c r="F55" s="20"/>
      <c r="G55" s="19">
        <f>F55*E55</f>
        <v>0</v>
      </c>
      <c r="H55" s="18">
        <f t="shared" si="6"/>
        <v>0</v>
      </c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45">
      <c r="A56" s="25" t="s">
        <v>7</v>
      </c>
      <c r="B56" s="22" t="s">
        <v>6</v>
      </c>
      <c r="C56" s="11"/>
      <c r="D56" s="11"/>
      <c r="E56" s="24">
        <v>1</v>
      </c>
      <c r="F56" s="20"/>
      <c r="G56" s="19">
        <f>F56*E56</f>
        <v>0</v>
      </c>
      <c r="H56" s="18">
        <f t="shared" si="6"/>
        <v>0</v>
      </c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67.5">
      <c r="A57" s="23" t="s">
        <v>5</v>
      </c>
      <c r="B57" s="22" t="s">
        <v>4</v>
      </c>
      <c r="C57" s="11"/>
      <c r="D57" s="11"/>
      <c r="E57" s="21">
        <v>1</v>
      </c>
      <c r="F57" s="20"/>
      <c r="G57" s="19">
        <f>F57*E57</f>
        <v>0</v>
      </c>
      <c r="H57" s="18">
        <f t="shared" si="6"/>
        <v>0</v>
      </c>
      <c r="I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56.25">
      <c r="A58" s="10" t="s">
        <v>3</v>
      </c>
      <c r="B58" s="17" t="s">
        <v>2</v>
      </c>
      <c r="C58" s="11"/>
      <c r="D58" s="11"/>
      <c r="E58" s="16">
        <v>12</v>
      </c>
      <c r="F58" s="15"/>
      <c r="G58" s="14">
        <f>E58*F58</f>
        <v>0</v>
      </c>
      <c r="H58" s="14">
        <f t="shared" si="6"/>
        <v>0</v>
      </c>
      <c r="I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78.75">
      <c r="A59" s="13" t="s">
        <v>1</v>
      </c>
      <c r="B59" s="12" t="s">
        <v>0</v>
      </c>
      <c r="C59" s="11"/>
      <c r="D59" s="11"/>
      <c r="E59" s="10">
        <v>5</v>
      </c>
      <c r="F59" s="9"/>
      <c r="G59" s="8">
        <f>E59*F59</f>
        <v>0</v>
      </c>
      <c r="H59" s="8">
        <f t="shared" si="6"/>
        <v>0</v>
      </c>
      <c r="I59" s="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6"/>
      <c r="B60" s="6"/>
      <c r="C60" s="6"/>
      <c r="D60" s="6"/>
      <c r="E60" s="6"/>
      <c r="F60" s="6"/>
      <c r="G60" s="7">
        <f>SUM(G4:G59)</f>
        <v>0</v>
      </c>
      <c r="H60" s="7">
        <f>SUM(H4:H59)</f>
        <v>0</v>
      </c>
      <c r="I60" s="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6"/>
      <c r="B61" s="6"/>
      <c r="C61" s="6"/>
      <c r="D61" s="6"/>
      <c r="E61" s="6"/>
      <c r="F61" s="6"/>
      <c r="G61" s="6"/>
      <c r="H61" s="6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6"/>
      <c r="B62" s="6"/>
      <c r="C62" s="6"/>
      <c r="D62" s="6"/>
      <c r="E62" s="6"/>
      <c r="F62" s="6"/>
      <c r="G62" s="6"/>
      <c r="H62" s="6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6"/>
      <c r="B63" s="6"/>
      <c r="C63" s="6"/>
      <c r="D63" s="6"/>
      <c r="E63" s="6"/>
      <c r="F63" s="6"/>
      <c r="G63" s="6"/>
      <c r="H63" s="6"/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6"/>
      <c r="B64" s="6"/>
      <c r="C64" s="6"/>
      <c r="D64" s="6"/>
      <c r="E64" s="6"/>
      <c r="F64" s="6"/>
      <c r="G64" s="6"/>
      <c r="H64" s="6"/>
      <c r="I64" s="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6"/>
      <c r="B65" s="6"/>
      <c r="C65" s="6"/>
      <c r="D65" s="6"/>
      <c r="E65" s="6"/>
      <c r="F65" s="6"/>
      <c r="G65" s="6"/>
      <c r="H65" s="6"/>
      <c r="I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>
      <c r="A66" s="6"/>
      <c r="B66" s="6"/>
      <c r="C66" s="6"/>
      <c r="D66" s="6"/>
      <c r="E66" s="6"/>
      <c r="F66" s="6"/>
      <c r="G66" s="6"/>
      <c r="H66" s="6"/>
      <c r="I66" s="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6"/>
      <c r="B67" s="6"/>
      <c r="C67" s="6"/>
      <c r="D67" s="6"/>
      <c r="E67" s="6"/>
      <c r="F67" s="6"/>
      <c r="G67" s="6"/>
      <c r="H67" s="6"/>
      <c r="I67" s="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6"/>
      <c r="B68" s="6"/>
      <c r="C68" s="6"/>
      <c r="D68" s="6"/>
      <c r="E68" s="6"/>
      <c r="F68" s="6"/>
      <c r="G68" s="6"/>
      <c r="H68" s="6"/>
      <c r="I68" s="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6"/>
      <c r="B69" s="6"/>
      <c r="C69" s="6"/>
      <c r="D69" s="6"/>
      <c r="E69" s="6"/>
      <c r="F69" s="6"/>
      <c r="G69" s="6"/>
      <c r="H69" s="6"/>
      <c r="I69" s="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6"/>
      <c r="B70" s="6"/>
      <c r="C70" s="6"/>
      <c r="D70" s="6"/>
      <c r="E70" s="6"/>
      <c r="F70" s="6"/>
      <c r="G70" s="6"/>
      <c r="H70" s="6"/>
      <c r="I70" s="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6"/>
      <c r="B71" s="6"/>
      <c r="C71" s="6"/>
      <c r="D71" s="6"/>
      <c r="E71" s="6"/>
      <c r="F71" s="6"/>
      <c r="G71" s="6"/>
      <c r="H71" s="6"/>
      <c r="I71" s="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6"/>
      <c r="B72" s="6"/>
      <c r="C72" s="6"/>
      <c r="D72" s="6"/>
      <c r="E72" s="6"/>
      <c r="F72" s="6"/>
      <c r="G72" s="6"/>
      <c r="H72" s="6"/>
      <c r="I72" s="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6"/>
      <c r="B73" s="6"/>
      <c r="C73" s="6"/>
      <c r="D73" s="6"/>
      <c r="E73" s="6"/>
      <c r="F73" s="6"/>
      <c r="G73" s="6"/>
      <c r="H73" s="6"/>
      <c r="I73" s="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6"/>
      <c r="B74" s="6"/>
      <c r="C74" s="6"/>
      <c r="D74" s="6"/>
      <c r="E74" s="6"/>
      <c r="F74" s="6"/>
      <c r="G74" s="6"/>
      <c r="H74" s="6"/>
      <c r="I74" s="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6"/>
      <c r="B75" s="6"/>
      <c r="C75" s="6"/>
      <c r="D75" s="6"/>
      <c r="E75" s="6"/>
      <c r="F75" s="6"/>
      <c r="G75" s="6"/>
      <c r="H75" s="6"/>
      <c r="I75" s="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6"/>
      <c r="B76" s="6"/>
      <c r="C76" s="6"/>
      <c r="D76" s="6"/>
      <c r="E76" s="6"/>
      <c r="F76" s="6"/>
      <c r="G76" s="6"/>
      <c r="H76" s="6"/>
      <c r="I76" s="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6"/>
      <c r="B77" s="6"/>
      <c r="C77" s="6"/>
      <c r="D77" s="6"/>
      <c r="E77" s="6"/>
      <c r="F77" s="6"/>
      <c r="G77" s="6"/>
      <c r="H77" s="6"/>
      <c r="I77" s="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6"/>
      <c r="B78" s="6"/>
      <c r="C78" s="6"/>
      <c r="D78" s="6"/>
      <c r="E78" s="6"/>
      <c r="F78" s="6"/>
      <c r="G78" s="6"/>
      <c r="H78" s="6"/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6"/>
      <c r="B79" s="6"/>
      <c r="C79" s="6"/>
      <c r="D79" s="6"/>
      <c r="E79" s="6"/>
      <c r="F79" s="6"/>
      <c r="G79" s="6"/>
      <c r="H79" s="6"/>
      <c r="I79" s="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6"/>
      <c r="B80" s="6"/>
      <c r="C80" s="6"/>
      <c r="D80" s="6"/>
      <c r="E80" s="6"/>
      <c r="F80" s="6"/>
      <c r="G80" s="6"/>
      <c r="H80" s="6"/>
      <c r="I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6"/>
      <c r="B81" s="6"/>
      <c r="C81" s="6"/>
      <c r="D81" s="6"/>
      <c r="E81" s="6"/>
      <c r="F81" s="6"/>
      <c r="G81" s="6"/>
      <c r="H81" s="6"/>
      <c r="I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6"/>
      <c r="B82" s="6"/>
      <c r="C82" s="6"/>
      <c r="D82" s="6"/>
      <c r="E82" s="6"/>
      <c r="F82" s="6"/>
      <c r="G82" s="6"/>
      <c r="H82" s="6"/>
      <c r="I82" s="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6"/>
      <c r="B83" s="6"/>
      <c r="C83" s="6"/>
      <c r="D83" s="6"/>
      <c r="E83" s="6"/>
      <c r="F83" s="6"/>
      <c r="G83" s="6"/>
      <c r="H83" s="6"/>
      <c r="I83" s="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6"/>
      <c r="B84" s="6"/>
      <c r="C84" s="6"/>
      <c r="D84" s="6"/>
      <c r="E84" s="6"/>
      <c r="F84" s="6"/>
      <c r="G84" s="6"/>
      <c r="H84" s="6"/>
      <c r="I84" s="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6"/>
      <c r="B85" s="6"/>
      <c r="C85" s="6"/>
      <c r="D85" s="6"/>
      <c r="E85" s="6"/>
      <c r="F85" s="6"/>
      <c r="G85" s="6"/>
      <c r="H85" s="6"/>
      <c r="I85" s="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6"/>
      <c r="B86" s="6"/>
      <c r="C86" s="6"/>
      <c r="D86" s="6"/>
      <c r="E86" s="6"/>
      <c r="F86" s="6"/>
      <c r="G86" s="6"/>
      <c r="H86" s="6"/>
      <c r="I86" s="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6"/>
      <c r="B87" s="6"/>
      <c r="C87" s="6"/>
      <c r="D87" s="6"/>
      <c r="E87" s="6"/>
      <c r="F87" s="6"/>
      <c r="G87" s="6"/>
      <c r="H87" s="6"/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6"/>
      <c r="B88" s="6"/>
      <c r="C88" s="6"/>
      <c r="D88" s="6"/>
      <c r="E88" s="6"/>
      <c r="F88" s="6"/>
      <c r="G88" s="6"/>
      <c r="H88" s="6"/>
      <c r="I88" s="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6"/>
      <c r="B89" s="6"/>
      <c r="C89" s="6"/>
      <c r="D89" s="6"/>
      <c r="E89" s="6"/>
      <c r="F89" s="6"/>
      <c r="G89" s="6"/>
      <c r="H89" s="6"/>
      <c r="I89" s="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6"/>
      <c r="B90" s="6"/>
      <c r="C90" s="6"/>
      <c r="D90" s="6"/>
      <c r="E90" s="6"/>
      <c r="F90" s="6"/>
      <c r="G90" s="6"/>
      <c r="H90" s="6"/>
      <c r="I90" s="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6"/>
      <c r="B91" s="6"/>
      <c r="C91" s="6"/>
      <c r="D91" s="6"/>
      <c r="E91" s="6"/>
      <c r="F91" s="6"/>
      <c r="G91" s="6"/>
      <c r="H91" s="6"/>
      <c r="I91" s="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6"/>
      <c r="B92" s="6"/>
      <c r="C92" s="6"/>
      <c r="D92" s="6"/>
      <c r="E92" s="6"/>
      <c r="F92" s="6"/>
      <c r="G92" s="6"/>
      <c r="H92" s="6"/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6"/>
      <c r="B93" s="6"/>
      <c r="C93" s="6"/>
      <c r="D93" s="6"/>
      <c r="E93" s="6"/>
      <c r="F93" s="6"/>
      <c r="G93" s="6"/>
      <c r="H93" s="6"/>
      <c r="I93" s="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6"/>
      <c r="B94" s="6"/>
      <c r="C94" s="6"/>
      <c r="D94" s="6"/>
      <c r="E94" s="6"/>
      <c r="F94" s="6"/>
      <c r="G94" s="6"/>
      <c r="H94" s="6"/>
      <c r="I94" s="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6"/>
      <c r="B95" s="6"/>
      <c r="C95" s="6"/>
      <c r="D95" s="6"/>
      <c r="E95" s="6"/>
      <c r="F95" s="6"/>
      <c r="G95" s="6"/>
      <c r="H95" s="6"/>
      <c r="I95" s="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6"/>
      <c r="B96" s="6"/>
      <c r="C96" s="6"/>
      <c r="D96" s="6"/>
      <c r="E96" s="6"/>
      <c r="F96" s="6"/>
      <c r="G96" s="6"/>
      <c r="H96" s="6"/>
      <c r="I96" s="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6"/>
      <c r="B97" s="6"/>
      <c r="C97" s="6"/>
      <c r="D97" s="6"/>
      <c r="E97" s="6"/>
      <c r="F97" s="6"/>
      <c r="G97" s="6"/>
      <c r="H97" s="6"/>
      <c r="I97" s="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6"/>
      <c r="B98" s="6"/>
      <c r="C98" s="6"/>
      <c r="D98" s="6"/>
      <c r="E98" s="6"/>
      <c r="F98" s="6"/>
      <c r="G98" s="6"/>
      <c r="H98" s="6"/>
      <c r="I98" s="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6"/>
      <c r="B99" s="6"/>
      <c r="C99" s="6"/>
      <c r="D99" s="6"/>
      <c r="E99" s="6"/>
      <c r="F99" s="6"/>
      <c r="G99" s="6"/>
      <c r="H99" s="6"/>
      <c r="I99" s="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2:26" ht="15">
      <c r="B898" s="6"/>
      <c r="C898" s="6"/>
      <c r="D898" s="6"/>
      <c r="E898" s="6"/>
      <c r="F898" s="6"/>
      <c r="G898" s="6"/>
      <c r="H898" s="6"/>
      <c r="I898" s="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2:26" ht="15">
      <c r="B899" s="6"/>
      <c r="C899" s="6"/>
      <c r="D899" s="6"/>
      <c r="E899" s="6"/>
      <c r="F899" s="6"/>
      <c r="G899" s="6"/>
      <c r="H899" s="6"/>
      <c r="I899" s="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2:26" ht="15">
      <c r="B900" s="6"/>
      <c r="C900" s="6"/>
      <c r="D900" s="6"/>
      <c r="E900" s="6"/>
      <c r="F900" s="6"/>
      <c r="G900" s="6"/>
      <c r="H900" s="6"/>
      <c r="I900" s="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2:26" ht="15">
      <c r="B901" s="6"/>
      <c r="C901" s="6"/>
      <c r="D901" s="6"/>
      <c r="E901" s="6"/>
      <c r="F901" s="6"/>
      <c r="G901" s="6"/>
      <c r="H901" s="6"/>
      <c r="I901" s="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2:26" ht="15">
      <c r="B902" s="6"/>
      <c r="C902" s="6"/>
      <c r="D902" s="6"/>
      <c r="E902" s="6"/>
      <c r="F902" s="6"/>
      <c r="G902" s="6"/>
      <c r="H902" s="6"/>
      <c r="I902" s="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2:26" ht="15">
      <c r="B903" s="6"/>
      <c r="C903" s="6"/>
      <c r="D903" s="6"/>
      <c r="E903" s="6"/>
      <c r="F903" s="6"/>
      <c r="G903" s="6"/>
      <c r="H903" s="6"/>
      <c r="I903" s="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9:26" ht="15">
      <c r="I904" s="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ullreich</cp:lastModifiedBy>
  <dcterms:created xsi:type="dcterms:W3CDTF">2020-05-05T10:54:36Z</dcterms:created>
  <dcterms:modified xsi:type="dcterms:W3CDTF">2020-05-06T10:20:35Z</dcterms:modified>
  <cp:category/>
  <cp:version/>
  <cp:contentType/>
  <cp:contentStatus/>
</cp:coreProperties>
</file>