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608" activeTab="0"/>
  </bookViews>
  <sheets>
    <sheet name=" Výkaz výměr" sheetId="1" r:id="rId1"/>
  </sheets>
  <definedNames/>
  <calcPr fullCalcOnLoad="1"/>
</workbook>
</file>

<file path=xl/sharedStrings.xml><?xml version="1.0" encoding="utf-8"?>
<sst xmlns="http://schemas.openxmlformats.org/spreadsheetml/2006/main" count="170" uniqueCount="99">
  <si>
    <t>položka</t>
  </si>
  <si>
    <t>název</t>
  </si>
  <si>
    <t>jedn.</t>
  </si>
  <si>
    <t xml:space="preserve"> množství </t>
  </si>
  <si>
    <t>cena za jedn.</t>
  </si>
  <si>
    <t>celkem</t>
  </si>
  <si>
    <t>celkem kapitola</t>
  </si>
  <si>
    <t>m</t>
  </si>
  <si>
    <t>ks</t>
  </si>
  <si>
    <t>DN 40</t>
  </si>
  <si>
    <t xml:space="preserve">Potrubí plastové připojovací a odpadní - systém HT - dodávka, montáž </t>
  </si>
  <si>
    <t>DN 100</t>
  </si>
  <si>
    <t>DN 125</t>
  </si>
  <si>
    <t>DN 150</t>
  </si>
  <si>
    <t>DN 50</t>
  </si>
  <si>
    <t>Potrubí ocelové závitové pozinkovan  j.m. 11 353 - dod., mont.</t>
  </si>
  <si>
    <t xml:space="preserve">Tlaková zkouška potrubí </t>
  </si>
  <si>
    <t xml:space="preserve">Proplach a desinfekce potrubí </t>
  </si>
  <si>
    <t xml:space="preserve">Zkouška těsnosti kanalizace vodou </t>
  </si>
  <si>
    <t>DN 25</t>
  </si>
  <si>
    <t xml:space="preserve">Přesun hmot </t>
  </si>
  <si>
    <t>%</t>
  </si>
  <si>
    <t>Náklady stavby - celkem</t>
  </si>
  <si>
    <t>DN 32</t>
  </si>
  <si>
    <t>DN 15</t>
  </si>
  <si>
    <t>DN 20</t>
  </si>
  <si>
    <t xml:space="preserve">ZEMNÍ PRÁCE  </t>
  </si>
  <si>
    <t>m3</t>
  </si>
  <si>
    <t>kpl</t>
  </si>
  <si>
    <t xml:space="preserve">Zásyp rýh se zhutněním </t>
  </si>
  <si>
    <t>Potrubí plastové svodné - systém KG dodávka, montáž</t>
  </si>
  <si>
    <t>Protipožární manžety DN 100</t>
  </si>
  <si>
    <t xml:space="preserve">Návleková izolace na potrubí - dodávka, montáž </t>
  </si>
  <si>
    <t xml:space="preserve">Zápachová uzávěrka - napojení přepadu od PV </t>
  </si>
  <si>
    <t>Kulový kohout voda DN 15</t>
  </si>
  <si>
    <t>Kulový kohout voda DN 25</t>
  </si>
  <si>
    <t>Zápachová uzávěrka dřezová DN 50</t>
  </si>
  <si>
    <t>Hydrantový systém typu D25 s tvarově stálou hadicí 30 m</t>
  </si>
  <si>
    <t>2</t>
  </si>
  <si>
    <t xml:space="preserve">Vyvedení a upevnění odpadních výpustek </t>
  </si>
  <si>
    <t xml:space="preserve">DOKUMENTACE PRO PROVEDENÍ STAVBY </t>
  </si>
  <si>
    <t xml:space="preserve">Odvoz a uložení výkopku na skládku vč. poplatku </t>
  </si>
  <si>
    <t xml:space="preserve">Lože pod potrubí tl. 100 mm z písku vč. zhutnění </t>
  </si>
  <si>
    <t xml:space="preserve">Obsyp potrubí tl. 300 mm z písku vč. zhutnění  </t>
  </si>
  <si>
    <t xml:space="preserve">KANALIZACE - dodávka, montáž </t>
  </si>
  <si>
    <t xml:space="preserve">Větrací hlavice DN 100 z PP </t>
  </si>
  <si>
    <t xml:space="preserve">VODOVOD - dodávka, montáž </t>
  </si>
  <si>
    <t xml:space="preserve">Potrubí vodovodní plastové PPR svar PN 20 - dodávka, montáž </t>
  </si>
  <si>
    <t xml:space="preserve">Návleková izolace na potrubí tl.do 10 mm - dodávka, montáž </t>
  </si>
  <si>
    <t xml:space="preserve">Vyvedení a upevnění výpustek vč. nástěnky </t>
  </si>
  <si>
    <t>soub</t>
  </si>
  <si>
    <t xml:space="preserve">Splachovač nádržkový vysokopoložený </t>
  </si>
  <si>
    <t xml:space="preserve">Výlevka z bílého diturvitu se sklopmou mřížkou </t>
  </si>
  <si>
    <t xml:space="preserve">ZAŘIZOVACÍ PŘEDMĚTY - dodávka , montáž </t>
  </si>
  <si>
    <t xml:space="preserve">D.1.4.1 ZTI </t>
  </si>
  <si>
    <t xml:space="preserve">DN 25 tl. 40 mm </t>
  </si>
  <si>
    <t xml:space="preserve">Předstěnový splach.systém samonosný </t>
  </si>
  <si>
    <t xml:space="preserve">Hloubení rýh šířky do 200 cm v hor. 3 v uzavřených prostorech </t>
  </si>
  <si>
    <t>DN 70</t>
  </si>
  <si>
    <t xml:space="preserve">Vpust podlahová  vč. mřížky  </t>
  </si>
  <si>
    <t xml:space="preserve">Napojení na stávající kanalizaci </t>
  </si>
  <si>
    <t>Přivzdušňovací hlavice DN 100</t>
  </si>
  <si>
    <t>d20</t>
  </si>
  <si>
    <t>d25</t>
  </si>
  <si>
    <t>d32</t>
  </si>
  <si>
    <t>d40</t>
  </si>
  <si>
    <t>Kulový kohout voda DN 32</t>
  </si>
  <si>
    <t>Ventil výtokový DN 15  se šroubením  na hadici</t>
  </si>
  <si>
    <t xml:space="preserve">ks </t>
  </si>
  <si>
    <t xml:space="preserve">Pisoár z bílého diturvitu , automatické splachovací zařízení vč. zdroje </t>
  </si>
  <si>
    <t xml:space="preserve">REKONSTRUKCE - STAVEBNÍ ÚPRAVY </t>
  </si>
  <si>
    <t xml:space="preserve">OBJEKTU č.p. 1016 , ul. Wolkerova , Kuřim </t>
  </si>
  <si>
    <t xml:space="preserve">Pažení rýh příložné - zřízení, odstranění </t>
  </si>
  <si>
    <t>m2</t>
  </si>
  <si>
    <t xml:space="preserve">Hloubení rýh šířky do 200 cm v hor. 3 </t>
  </si>
  <si>
    <t xml:space="preserve">Návleková izolace na potrubí proti rosení -  dodávka, montáž </t>
  </si>
  <si>
    <t xml:space="preserve">Potrubí z trub plastových - vč. osazení a dodání </t>
  </si>
  <si>
    <t xml:space="preserve">d32 - odvod kondenzát </t>
  </si>
  <si>
    <t xml:space="preserve">Zápachová uzávěrka - napojení kondenzátu </t>
  </si>
  <si>
    <t>Přivzdušňovací hlavice DN 70</t>
  </si>
  <si>
    <t xml:space="preserve">DN 15 tl. 30 mm </t>
  </si>
  <si>
    <t>HDPE d40 PE100 SDR11</t>
  </si>
  <si>
    <t>Oddělovací armatura DN 32</t>
  </si>
  <si>
    <t>Zpětná klapka DN 15</t>
  </si>
  <si>
    <t>Filtr DN 15</t>
  </si>
  <si>
    <t>Čerpadlo cirkulační DN 15</t>
  </si>
  <si>
    <t>Kombi armatura - pojistný ventil, zpětná klapka  DN 15</t>
  </si>
  <si>
    <t>Zpětná klapka DN 150 - typ 2</t>
  </si>
  <si>
    <t xml:space="preserve">Klozet z bílého diturvitu závěsný 35x45 cm s hlubokým splachováním  </t>
  </si>
  <si>
    <t xml:space="preserve">Klozetové sedátko bílá s automatickým pozvolným splachováním </t>
  </si>
  <si>
    <t xml:space="preserve">Ovládací tlačítko 24,6 x 16,4 cm, 2 množství splachování 4/6 l </t>
  </si>
  <si>
    <t xml:space="preserve">Umyvadlo z bílého diturvitu 60 x 48 cm  s otvorem, pravoúhlé , pro instalaci na desku , zápachová uzávěrka umyvadlová chrom   </t>
  </si>
  <si>
    <t>Baterie umyvadlová páková stojánková bez výpusti  vč. rohových ventilů, chrom, keramická kartuše</t>
  </si>
  <si>
    <t xml:space="preserve">Baterie stojanková páková dřez vč. rohových ventilů, chrom, keramická kartuše, vysoký výtok, otočná výtoková trubice  </t>
  </si>
  <si>
    <t xml:space="preserve">Baterie sprchová páková nástěnná 150 mm, chrom, keramická kartuše, variabilně nastavitelný omezovč průtoku, výstup sprchy dole </t>
  </si>
  <si>
    <t xml:space="preserve">Sprchový set s tyčí 600 mm , chrom, ruční sprcha, sprchová flex hadice, sprchová tyč, ruční sprcha se 2 proudy </t>
  </si>
  <si>
    <t xml:space="preserve">Sprchový žlab dl. 1,2 m vč. zápachové uzávěrky </t>
  </si>
  <si>
    <t xml:space="preserve">Baterie nástěnná  páková dřez 150 mm  s plochým ramínkem 200 mm </t>
  </si>
  <si>
    <t xml:space="preserve">Výkaz výměr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</si>
</sst>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  <numFmt numFmtId="167" formatCode="#,##0.000"/>
    <numFmt numFmtId="168" formatCode="000\ 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;\-#,##0.000"/>
    <numFmt numFmtId="173" formatCode="#,##0.00;\-#,##0.00"/>
    <numFmt numFmtId="174" formatCode="#,##0.00000;\-#,##0.00000"/>
    <numFmt numFmtId="175" formatCode="#,##0.0;\-#,##0.0"/>
    <numFmt numFmtId="176" formatCode="#,##0;\-#,##0"/>
  </numFmts>
  <fonts count="46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2" fontId="7" fillId="0" borderId="0" xfId="0" applyNumberFormat="1" applyFont="1" applyAlignment="1" applyProtection="1">
      <alignment wrapText="1"/>
      <protection/>
    </xf>
    <xf numFmtId="2" fontId="3" fillId="0" borderId="0" xfId="0" applyNumberFormat="1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4" fontId="6" fillId="0" borderId="0" xfId="0" applyNumberFormat="1" applyFont="1" applyAlignment="1">
      <alignment wrapText="1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7"/>
  <sheetViews>
    <sheetView tabSelected="1" zoomScale="75" zoomScaleNormal="75" zoomScalePageLayoutView="0" workbookViewId="0" topLeftCell="A59">
      <selection activeCell="K81" sqref="K81"/>
    </sheetView>
  </sheetViews>
  <sheetFormatPr defaultColWidth="9.00390625" defaultRowHeight="12.75"/>
  <cols>
    <col min="1" max="1" width="9.00390625" style="5" customWidth="1"/>
    <col min="2" max="2" width="68.625" style="3" customWidth="1"/>
    <col min="3" max="3" width="6.625" style="2" customWidth="1"/>
    <col min="4" max="4" width="11.625" style="4" customWidth="1"/>
    <col min="5" max="5" width="15.625" style="4" customWidth="1"/>
    <col min="6" max="6" width="14.875" style="4" customWidth="1"/>
    <col min="7" max="7" width="22.375" style="4" customWidth="1"/>
    <col min="8" max="8" width="17.00390625" style="4" customWidth="1"/>
    <col min="9" max="9" width="2.00390625" style="4" hidden="1" customWidth="1"/>
    <col min="10" max="10" width="2.625" style="4" hidden="1" customWidth="1"/>
    <col min="11" max="11" width="17.00390625" style="4" customWidth="1"/>
    <col min="12" max="12" width="1.37890625" style="4" hidden="1" customWidth="1"/>
    <col min="13" max="13" width="1.12109375" style="4" hidden="1" customWidth="1"/>
    <col min="14" max="14" width="17.00390625" style="4" customWidth="1"/>
    <col min="15" max="15" width="0.12890625" style="4" hidden="1" customWidth="1"/>
    <col min="16" max="16" width="9.375" style="4" hidden="1" customWidth="1"/>
    <col min="17" max="17" width="17.00390625" style="4" customWidth="1"/>
    <col min="18" max="18" width="1.4921875" style="4" hidden="1" customWidth="1"/>
    <col min="19" max="19" width="1.875" style="4" hidden="1" customWidth="1"/>
    <col min="20" max="20" width="17.00390625" style="4" customWidth="1"/>
    <col min="21" max="21" width="1.625" style="4" hidden="1" customWidth="1"/>
    <col min="22" max="22" width="1.37890625" style="4" hidden="1" customWidth="1"/>
    <col min="23" max="23" width="17.00390625" style="4" customWidth="1"/>
    <col min="24" max="24" width="0.12890625" style="4" hidden="1" customWidth="1"/>
    <col min="25" max="25" width="9.375" style="4" hidden="1" customWidth="1"/>
    <col min="26" max="26" width="1.4921875" style="4" hidden="1" customWidth="1"/>
    <col min="27" max="27" width="2.00390625" style="4" hidden="1" customWidth="1"/>
    <col min="28" max="28" width="19.00390625" style="4" customWidth="1"/>
    <col min="29" max="29" width="1.4921875" style="4" hidden="1" customWidth="1"/>
    <col min="30" max="30" width="0.12890625" style="4" hidden="1" customWidth="1"/>
    <col min="31" max="31" width="16.125" style="4" customWidth="1"/>
    <col min="32" max="16384" width="9.375" style="1" customWidth="1"/>
  </cols>
  <sheetData>
    <row r="1" spans="1:31" s="15" customFormat="1" ht="15.75">
      <c r="A1" s="11"/>
      <c r="B1" s="12" t="s">
        <v>70</v>
      </c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s="15" customFormat="1" ht="15.75">
      <c r="A2" s="11"/>
      <c r="B2" s="12" t="s">
        <v>71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ht="15.75">
      <c r="B3" s="12" t="s">
        <v>40</v>
      </c>
    </row>
    <row r="4" ht="15.75">
      <c r="B4" s="12" t="s">
        <v>54</v>
      </c>
    </row>
    <row r="5" ht="15.75">
      <c r="B5" s="12" t="s">
        <v>98</v>
      </c>
    </row>
    <row r="6" ht="13.5" thickBot="1">
      <c r="B6" s="16"/>
    </row>
    <row r="7" spans="1:31" s="23" customFormat="1" ht="15" customHeight="1" thickBot="1">
      <c r="A7" s="17" t="s">
        <v>0</v>
      </c>
      <c r="B7" s="18" t="s">
        <v>1</v>
      </c>
      <c r="C7" s="19" t="s">
        <v>2</v>
      </c>
      <c r="D7" s="20" t="s">
        <v>3</v>
      </c>
      <c r="E7" s="21" t="s">
        <v>4</v>
      </c>
      <c r="F7" s="21" t="s">
        <v>5</v>
      </c>
      <c r="G7" s="22" t="s">
        <v>6</v>
      </c>
      <c r="I7" s="24"/>
      <c r="J7" s="24"/>
      <c r="L7" s="24"/>
      <c r="M7" s="24"/>
      <c r="N7" s="25"/>
      <c r="O7" s="24"/>
      <c r="P7" s="24"/>
      <c r="Q7" s="25"/>
      <c r="R7" s="25"/>
      <c r="S7" s="25"/>
      <c r="T7" s="25"/>
      <c r="U7" s="24"/>
      <c r="V7" s="24"/>
      <c r="W7" s="25"/>
      <c r="X7" s="24"/>
      <c r="Y7" s="24"/>
      <c r="Z7" s="24"/>
      <c r="AA7" s="24"/>
      <c r="AB7" s="26"/>
      <c r="AC7" s="24"/>
      <c r="AD7" s="24"/>
      <c r="AE7" s="25"/>
    </row>
    <row r="8" ht="12.75">
      <c r="B8" s="27"/>
    </row>
    <row r="9" spans="1:7" ht="15.75">
      <c r="A9" s="1"/>
      <c r="B9" s="12" t="s">
        <v>26</v>
      </c>
      <c r="G9" s="28">
        <f>SUM(F9:F17)</f>
        <v>0</v>
      </c>
    </row>
    <row r="10" spans="1:7" ht="12.75">
      <c r="A10" s="1"/>
      <c r="B10" s="3" t="s">
        <v>57</v>
      </c>
      <c r="C10" s="2" t="s">
        <v>27</v>
      </c>
      <c r="D10" s="29">
        <v>32.4</v>
      </c>
      <c r="E10" s="29">
        <v>0</v>
      </c>
      <c r="F10" s="29">
        <f aca="true" t="shared" si="0" ref="F10:F16">PRODUCT(D10:E10)</f>
        <v>0</v>
      </c>
      <c r="G10" s="29"/>
    </row>
    <row r="11" spans="1:7" ht="12.75">
      <c r="A11" s="1"/>
      <c r="B11" s="3" t="s">
        <v>74</v>
      </c>
      <c r="C11" s="2" t="s">
        <v>27</v>
      </c>
      <c r="D11" s="29">
        <v>70.2</v>
      </c>
      <c r="E11" s="29">
        <v>0</v>
      </c>
      <c r="F11" s="29">
        <f t="shared" si="0"/>
        <v>0</v>
      </c>
      <c r="G11" s="29"/>
    </row>
    <row r="12" spans="1:7" ht="12.75">
      <c r="A12" s="1"/>
      <c r="B12" s="16" t="s">
        <v>41</v>
      </c>
      <c r="C12" s="2" t="s">
        <v>27</v>
      </c>
      <c r="D12" s="29">
        <v>26.4</v>
      </c>
      <c r="E12" s="29">
        <v>0</v>
      </c>
      <c r="F12" s="29">
        <f t="shared" si="0"/>
        <v>0</v>
      </c>
      <c r="G12" s="29"/>
    </row>
    <row r="13" spans="1:7" ht="12.75">
      <c r="A13" s="1"/>
      <c r="B13" s="16" t="s">
        <v>42</v>
      </c>
      <c r="C13" s="2" t="s">
        <v>27</v>
      </c>
      <c r="D13" s="29">
        <v>6.6</v>
      </c>
      <c r="E13" s="29">
        <v>0</v>
      </c>
      <c r="F13" s="29">
        <f t="shared" si="0"/>
        <v>0</v>
      </c>
      <c r="G13" s="29"/>
    </row>
    <row r="14" spans="1:7" ht="12.75">
      <c r="A14" s="1"/>
      <c r="B14" s="16" t="s">
        <v>43</v>
      </c>
      <c r="C14" s="2" t="s">
        <v>27</v>
      </c>
      <c r="D14" s="29">
        <v>19.8</v>
      </c>
      <c r="E14" s="29">
        <v>0</v>
      </c>
      <c r="F14" s="29">
        <f t="shared" si="0"/>
        <v>0</v>
      </c>
      <c r="G14" s="29"/>
    </row>
    <row r="15" spans="1:7" ht="12.75">
      <c r="A15" s="1"/>
      <c r="B15" s="16" t="s">
        <v>29</v>
      </c>
      <c r="C15" s="2" t="s">
        <v>27</v>
      </c>
      <c r="D15" s="29">
        <v>76.2</v>
      </c>
      <c r="E15" s="29">
        <v>0</v>
      </c>
      <c r="F15" s="29">
        <f t="shared" si="0"/>
        <v>0</v>
      </c>
      <c r="G15" s="29"/>
    </row>
    <row r="16" spans="1:31" ht="12.75">
      <c r="A16" s="1"/>
      <c r="B16" s="16" t="s">
        <v>72</v>
      </c>
      <c r="C16" s="2" t="s">
        <v>73</v>
      </c>
      <c r="D16" s="29">
        <v>102.6</v>
      </c>
      <c r="E16" s="29">
        <v>0</v>
      </c>
      <c r="F16" s="29">
        <f t="shared" si="0"/>
        <v>0</v>
      </c>
      <c r="G16" s="2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7" ht="12.75">
      <c r="A17" s="1"/>
      <c r="B17" s="27"/>
      <c r="D17" s="29"/>
      <c r="E17" s="29"/>
      <c r="F17" s="29"/>
      <c r="G17" s="29"/>
    </row>
    <row r="18" spans="1:7" ht="15.75">
      <c r="A18" s="1"/>
      <c r="B18" s="12" t="s">
        <v>44</v>
      </c>
      <c r="E18" s="29"/>
      <c r="F18" s="29"/>
      <c r="G18" s="28">
        <f>SUM(F19:F45)</f>
        <v>0</v>
      </c>
    </row>
    <row r="19" spans="1:6" ht="26.25" customHeight="1">
      <c r="A19" s="1"/>
      <c r="B19" s="3" t="s">
        <v>10</v>
      </c>
      <c r="D19" s="29"/>
      <c r="E19" s="29"/>
      <c r="F19" s="29"/>
    </row>
    <row r="20" spans="1:6" ht="12.75">
      <c r="A20" s="1"/>
      <c r="B20" s="3" t="s">
        <v>9</v>
      </c>
      <c r="C20" s="2" t="s">
        <v>7</v>
      </c>
      <c r="D20" s="29">
        <v>10</v>
      </c>
      <c r="E20" s="29">
        <v>0</v>
      </c>
      <c r="F20" s="29">
        <f aca="true" t="shared" si="1" ref="F20:F32">E20*D20</f>
        <v>0</v>
      </c>
    </row>
    <row r="21" spans="1:6" ht="12.75">
      <c r="A21" s="1"/>
      <c r="B21" s="3" t="s">
        <v>14</v>
      </c>
      <c r="C21" s="2" t="s">
        <v>7</v>
      </c>
      <c r="D21" s="29">
        <v>15</v>
      </c>
      <c r="E21" s="29">
        <v>0</v>
      </c>
      <c r="F21" s="29">
        <f t="shared" si="1"/>
        <v>0</v>
      </c>
    </row>
    <row r="22" spans="1:6" ht="12.75">
      <c r="A22" s="1"/>
      <c r="B22" s="3" t="s">
        <v>58</v>
      </c>
      <c r="C22" s="2" t="s">
        <v>7</v>
      </c>
      <c r="D22" s="29">
        <v>10</v>
      </c>
      <c r="E22" s="29">
        <v>0</v>
      </c>
      <c r="F22" s="29">
        <f>E22*D22</f>
        <v>0</v>
      </c>
    </row>
    <row r="23" spans="1:6" ht="12.75">
      <c r="A23" s="1"/>
      <c r="B23" s="3" t="s">
        <v>11</v>
      </c>
      <c r="C23" s="2" t="s">
        <v>7</v>
      </c>
      <c r="D23" s="29">
        <v>45</v>
      </c>
      <c r="E23" s="29">
        <v>0</v>
      </c>
      <c r="F23" s="29">
        <f t="shared" si="1"/>
        <v>0</v>
      </c>
    </row>
    <row r="24" spans="1:6" ht="12.75">
      <c r="A24" s="1"/>
      <c r="B24" s="3" t="s">
        <v>12</v>
      </c>
      <c r="C24" s="2" t="s">
        <v>7</v>
      </c>
      <c r="D24" s="29">
        <v>45</v>
      </c>
      <c r="E24" s="29">
        <v>0</v>
      </c>
      <c r="F24" s="29">
        <f t="shared" si="1"/>
        <v>0</v>
      </c>
    </row>
    <row r="25" spans="1:6" ht="26.25" customHeight="1">
      <c r="A25" s="1"/>
      <c r="B25" s="3" t="s">
        <v>75</v>
      </c>
      <c r="D25" s="29"/>
      <c r="E25" s="29"/>
      <c r="F25" s="29"/>
    </row>
    <row r="26" spans="1:6" ht="12.75">
      <c r="A26" s="1"/>
      <c r="B26" s="3" t="s">
        <v>11</v>
      </c>
      <c r="C26" s="2" t="s">
        <v>7</v>
      </c>
      <c r="D26" s="29">
        <v>15</v>
      </c>
      <c r="E26" s="29">
        <v>0</v>
      </c>
      <c r="F26" s="29">
        <f>E26*D26</f>
        <v>0</v>
      </c>
    </row>
    <row r="27" spans="1:6" ht="12.75">
      <c r="A27" s="1"/>
      <c r="B27" s="3" t="s">
        <v>12</v>
      </c>
      <c r="C27" s="2" t="s">
        <v>7</v>
      </c>
      <c r="D27" s="29">
        <v>45</v>
      </c>
      <c r="E27" s="29">
        <v>0</v>
      </c>
      <c r="F27" s="29">
        <f>E27*D27</f>
        <v>0</v>
      </c>
    </row>
    <row r="28" spans="1:6" s="33" customFormat="1" ht="12.75">
      <c r="A28" s="1"/>
      <c r="B28" s="30" t="s">
        <v>30</v>
      </c>
      <c r="C28" s="31"/>
      <c r="D28" s="32"/>
      <c r="E28" s="32"/>
      <c r="F28" s="29">
        <f t="shared" si="1"/>
        <v>0</v>
      </c>
    </row>
    <row r="29" spans="1:6" s="33" customFormat="1" ht="12.75">
      <c r="A29" s="1"/>
      <c r="B29" s="30" t="s">
        <v>11</v>
      </c>
      <c r="C29" s="31" t="s">
        <v>7</v>
      </c>
      <c r="D29" s="32">
        <v>20</v>
      </c>
      <c r="E29" s="32">
        <v>0</v>
      </c>
      <c r="F29" s="29">
        <f t="shared" si="1"/>
        <v>0</v>
      </c>
    </row>
    <row r="30" spans="1:6" s="33" customFormat="1" ht="12.75">
      <c r="A30" s="1"/>
      <c r="B30" s="30" t="s">
        <v>12</v>
      </c>
      <c r="C30" s="31" t="s">
        <v>7</v>
      </c>
      <c r="D30" s="32">
        <v>15</v>
      </c>
      <c r="E30" s="32">
        <v>0</v>
      </c>
      <c r="F30" s="29">
        <f t="shared" si="1"/>
        <v>0</v>
      </c>
    </row>
    <row r="31" spans="1:6" s="33" customFormat="1" ht="12" customHeight="1">
      <c r="A31" s="1"/>
      <c r="B31" s="30" t="s">
        <v>13</v>
      </c>
      <c r="C31" s="31" t="s">
        <v>7</v>
      </c>
      <c r="D31" s="32">
        <v>50</v>
      </c>
      <c r="E31" s="32">
        <v>0</v>
      </c>
      <c r="F31" s="29">
        <f t="shared" si="1"/>
        <v>0</v>
      </c>
    </row>
    <row r="32" spans="1:6" ht="12.75">
      <c r="A32" s="1"/>
      <c r="B32" s="16" t="s">
        <v>59</v>
      </c>
      <c r="C32" s="2" t="s">
        <v>8</v>
      </c>
      <c r="D32" s="32">
        <v>1</v>
      </c>
      <c r="E32" s="32">
        <v>0</v>
      </c>
      <c r="F32" s="29">
        <f t="shared" si="1"/>
        <v>0</v>
      </c>
    </row>
    <row r="33" spans="1:6" ht="12.75">
      <c r="A33" s="1"/>
      <c r="B33" s="16" t="s">
        <v>33</v>
      </c>
      <c r="C33" s="2" t="s">
        <v>8</v>
      </c>
      <c r="D33" s="29">
        <v>1</v>
      </c>
      <c r="E33" s="29">
        <v>0</v>
      </c>
      <c r="F33" s="29">
        <f>E33*D33</f>
        <v>0</v>
      </c>
    </row>
    <row r="34" spans="1:16" ht="12.75">
      <c r="A34"/>
      <c r="B34" s="16" t="s">
        <v>78</v>
      </c>
      <c r="C34" s="2" t="s">
        <v>8</v>
      </c>
      <c r="D34" s="29">
        <v>2</v>
      </c>
      <c r="E34" s="29">
        <v>0</v>
      </c>
      <c r="F34" s="29">
        <f>E34*D34</f>
        <v>0</v>
      </c>
      <c r="G34"/>
      <c r="H34"/>
      <c r="I34"/>
      <c r="J34"/>
      <c r="K34"/>
      <c r="L34"/>
      <c r="M34"/>
      <c r="N34"/>
      <c r="O34"/>
      <c r="P34"/>
    </row>
    <row r="35" spans="1:16" ht="12.75">
      <c r="A35" s="1"/>
      <c r="B35" s="16" t="s">
        <v>76</v>
      </c>
      <c r="C35"/>
      <c r="D35" s="29"/>
      <c r="E35" s="29"/>
      <c r="F35" s="29"/>
      <c r="G35"/>
      <c r="H35"/>
      <c r="I35"/>
      <c r="J35"/>
      <c r="K35"/>
      <c r="L35"/>
      <c r="M35"/>
      <c r="N35"/>
      <c r="O35"/>
      <c r="P35"/>
    </row>
    <row r="36" spans="1:16" ht="12.75">
      <c r="A36" s="1"/>
      <c r="B36" s="16" t="s">
        <v>77</v>
      </c>
      <c r="C36" s="2" t="s">
        <v>7</v>
      </c>
      <c r="D36" s="29">
        <v>25</v>
      </c>
      <c r="E36" s="29">
        <v>0</v>
      </c>
      <c r="F36" s="29">
        <f aca="true" t="shared" si="2" ref="F36:F41">E36*D36</f>
        <v>0</v>
      </c>
      <c r="G36"/>
      <c r="H36"/>
      <c r="I36"/>
      <c r="J36"/>
      <c r="K36"/>
      <c r="L36"/>
      <c r="M36"/>
      <c r="N36"/>
      <c r="O36"/>
      <c r="P36"/>
    </row>
    <row r="37" spans="1:6" ht="12.75">
      <c r="A37" s="1"/>
      <c r="B37" s="16" t="s">
        <v>45</v>
      </c>
      <c r="C37" s="2" t="s">
        <v>8</v>
      </c>
      <c r="D37" s="29">
        <v>1</v>
      </c>
      <c r="E37" s="29">
        <v>0</v>
      </c>
      <c r="F37" s="29">
        <f t="shared" si="2"/>
        <v>0</v>
      </c>
    </row>
    <row r="38" spans="1:6" ht="12.75">
      <c r="A38" s="1"/>
      <c r="B38" s="16" t="s">
        <v>79</v>
      </c>
      <c r="C38" s="2" t="s">
        <v>8</v>
      </c>
      <c r="D38" s="29">
        <v>1</v>
      </c>
      <c r="E38" s="29">
        <v>0</v>
      </c>
      <c r="F38" s="29">
        <f t="shared" si="2"/>
        <v>0</v>
      </c>
    </row>
    <row r="39" spans="1:6" ht="12.75">
      <c r="A39" s="1"/>
      <c r="B39" s="16" t="s">
        <v>61</v>
      </c>
      <c r="C39" s="2" t="s">
        <v>8</v>
      </c>
      <c r="D39" s="29">
        <v>2</v>
      </c>
      <c r="E39" s="29">
        <v>0</v>
      </c>
      <c r="F39" s="29">
        <f t="shared" si="2"/>
        <v>0</v>
      </c>
    </row>
    <row r="40" spans="1:6" ht="12.75">
      <c r="A40" s="1"/>
      <c r="B40" s="16" t="s">
        <v>87</v>
      </c>
      <c r="C40" s="2" t="s">
        <v>8</v>
      </c>
      <c r="D40" s="29">
        <v>1</v>
      </c>
      <c r="E40" s="29">
        <v>0</v>
      </c>
      <c r="F40" s="29">
        <f t="shared" si="2"/>
        <v>0</v>
      </c>
    </row>
    <row r="41" spans="1:16" ht="13.5" customHeight="1">
      <c r="A41" s="1"/>
      <c r="B41" s="16" t="s">
        <v>39</v>
      </c>
      <c r="C41" s="2" t="s">
        <v>8</v>
      </c>
      <c r="D41" s="29">
        <v>15</v>
      </c>
      <c r="E41" s="29">
        <v>0</v>
      </c>
      <c r="F41" s="29">
        <f t="shared" si="2"/>
        <v>0</v>
      </c>
      <c r="O41" s="4">
        <v>16</v>
      </c>
      <c r="P41" s="4" t="s">
        <v>38</v>
      </c>
    </row>
    <row r="42" spans="1:6" ht="12.75">
      <c r="A42" s="1"/>
      <c r="B42" s="16" t="s">
        <v>31</v>
      </c>
      <c r="C42" s="2" t="s">
        <v>8</v>
      </c>
      <c r="D42" s="29">
        <v>1</v>
      </c>
      <c r="E42" s="29">
        <v>0</v>
      </c>
      <c r="F42" s="29">
        <f>PRODUCT(D42:E42)</f>
        <v>0</v>
      </c>
    </row>
    <row r="43" spans="1:6" ht="12.75">
      <c r="A43" s="1"/>
      <c r="B43" s="16" t="s">
        <v>60</v>
      </c>
      <c r="C43" s="2" t="s">
        <v>28</v>
      </c>
      <c r="D43" s="29">
        <v>5</v>
      </c>
      <c r="E43" s="29">
        <v>0</v>
      </c>
      <c r="F43" s="29">
        <f>PRODUCT(D43:E43)</f>
        <v>0</v>
      </c>
    </row>
    <row r="44" spans="1:6" ht="12.75">
      <c r="A44" s="1"/>
      <c r="B44" s="16" t="s">
        <v>18</v>
      </c>
      <c r="C44" s="2" t="s">
        <v>7</v>
      </c>
      <c r="D44" s="29">
        <v>245</v>
      </c>
      <c r="E44" s="29">
        <v>0</v>
      </c>
      <c r="F44" s="29">
        <f>E44*D44</f>
        <v>0</v>
      </c>
    </row>
    <row r="45" spans="1:6" ht="12.75">
      <c r="A45" s="1"/>
      <c r="B45" s="16" t="s">
        <v>20</v>
      </c>
      <c r="C45" s="2" t="s">
        <v>21</v>
      </c>
      <c r="D45" s="29">
        <v>1.77</v>
      </c>
      <c r="E45" s="29">
        <f>SUM(F20:F44)</f>
        <v>0</v>
      </c>
      <c r="F45" s="29">
        <f>E45*D45/100</f>
        <v>0</v>
      </c>
    </row>
    <row r="46" spans="1:6" ht="12.75">
      <c r="A46" s="1"/>
      <c r="B46" s="16"/>
      <c r="D46" s="29"/>
      <c r="E46" s="29"/>
      <c r="F46" s="29"/>
    </row>
    <row r="47" spans="1:7" ht="15.75">
      <c r="A47" s="1"/>
      <c r="B47" s="12" t="s">
        <v>46</v>
      </c>
      <c r="D47" s="29"/>
      <c r="E47" s="29"/>
      <c r="F47" s="29"/>
      <c r="G47" s="28">
        <f>SUM(F48:F78)</f>
        <v>0</v>
      </c>
    </row>
    <row r="48" spans="1:6" ht="12" customHeight="1">
      <c r="A48" s="1"/>
      <c r="B48" s="16" t="s">
        <v>15</v>
      </c>
      <c r="D48" s="29"/>
      <c r="E48" s="29"/>
      <c r="F48" s="29"/>
    </row>
    <row r="49" spans="1:6" ht="12.75" customHeight="1">
      <c r="A49" s="1"/>
      <c r="B49" s="16" t="s">
        <v>19</v>
      </c>
      <c r="C49" s="2" t="s">
        <v>7</v>
      </c>
      <c r="D49" s="29">
        <v>2</v>
      </c>
      <c r="E49" s="29">
        <v>0</v>
      </c>
      <c r="F49" s="29">
        <f>E49*D49</f>
        <v>0</v>
      </c>
    </row>
    <row r="50" spans="1:6" ht="12.75" customHeight="1">
      <c r="A50" s="1"/>
      <c r="B50" s="16" t="s">
        <v>23</v>
      </c>
      <c r="C50" s="2" t="s">
        <v>7</v>
      </c>
      <c r="D50" s="29">
        <v>25</v>
      </c>
      <c r="E50" s="29">
        <v>0</v>
      </c>
      <c r="F50" s="29">
        <f>E50*D50</f>
        <v>0</v>
      </c>
    </row>
    <row r="51" spans="1:6" ht="12.75" customHeight="1">
      <c r="A51" s="1"/>
      <c r="B51" s="16" t="s">
        <v>47</v>
      </c>
      <c r="D51" s="29"/>
      <c r="E51" s="29"/>
      <c r="F51" s="29"/>
    </row>
    <row r="52" spans="1:6" ht="12.75" customHeight="1">
      <c r="A52" s="1"/>
      <c r="B52" s="16" t="s">
        <v>62</v>
      </c>
      <c r="C52" s="2" t="s">
        <v>7</v>
      </c>
      <c r="D52" s="29">
        <v>60</v>
      </c>
      <c r="E52" s="29">
        <v>0</v>
      </c>
      <c r="F52" s="29">
        <f aca="true" t="shared" si="3" ref="F52:F62">E52*D52</f>
        <v>0</v>
      </c>
    </row>
    <row r="53" spans="1:6" ht="12.75" customHeight="1">
      <c r="A53" s="1"/>
      <c r="B53" s="16" t="s">
        <v>63</v>
      </c>
      <c r="C53" s="2" t="s">
        <v>7</v>
      </c>
      <c r="D53" s="29">
        <v>30</v>
      </c>
      <c r="E53" s="29">
        <v>0</v>
      </c>
      <c r="F53" s="29">
        <f t="shared" si="3"/>
        <v>0</v>
      </c>
    </row>
    <row r="54" spans="1:6" ht="13.5" customHeight="1">
      <c r="A54" s="1"/>
      <c r="B54" s="16" t="s">
        <v>64</v>
      </c>
      <c r="C54" s="2" t="s">
        <v>7</v>
      </c>
      <c r="D54" s="29">
        <v>35</v>
      </c>
      <c r="E54" s="29">
        <v>0</v>
      </c>
      <c r="F54" s="29">
        <f t="shared" si="3"/>
        <v>0</v>
      </c>
    </row>
    <row r="55" spans="1:6" ht="13.5" customHeight="1">
      <c r="A55" s="1"/>
      <c r="B55" s="16" t="s">
        <v>65</v>
      </c>
      <c r="C55" s="2" t="s">
        <v>7</v>
      </c>
      <c r="D55" s="29">
        <v>35</v>
      </c>
      <c r="E55" s="29">
        <v>0</v>
      </c>
      <c r="F55" s="29">
        <f>E55*D55</f>
        <v>0</v>
      </c>
    </row>
    <row r="56" spans="1:6" ht="12.75" customHeight="1">
      <c r="A56" s="1"/>
      <c r="B56" s="16" t="s">
        <v>76</v>
      </c>
      <c r="D56" s="29"/>
      <c r="E56" s="29"/>
      <c r="F56" s="29"/>
    </row>
    <row r="57" spans="1:6" ht="12.75" customHeight="1">
      <c r="A57" s="1"/>
      <c r="B57" s="16" t="s">
        <v>81</v>
      </c>
      <c r="C57" s="2" t="s">
        <v>7</v>
      </c>
      <c r="D57" s="29">
        <v>15</v>
      </c>
      <c r="E57" s="29">
        <v>0</v>
      </c>
      <c r="F57" s="29">
        <f>PRODUCT(D57:E57)</f>
        <v>0</v>
      </c>
    </row>
    <row r="58" spans="1:6" ht="12.75">
      <c r="A58" s="1"/>
      <c r="B58" s="16" t="s">
        <v>48</v>
      </c>
      <c r="D58" s="29"/>
      <c r="E58" s="29"/>
      <c r="F58" s="29">
        <f t="shared" si="3"/>
        <v>0</v>
      </c>
    </row>
    <row r="59" spans="1:6" ht="12.75">
      <c r="A59" s="1"/>
      <c r="B59" s="16" t="s">
        <v>24</v>
      </c>
      <c r="C59" s="2" t="s">
        <v>7</v>
      </c>
      <c r="D59" s="29">
        <v>40</v>
      </c>
      <c r="E59" s="29">
        <v>0</v>
      </c>
      <c r="F59" s="29">
        <f t="shared" si="3"/>
        <v>0</v>
      </c>
    </row>
    <row r="60" spans="1:6" ht="12.75">
      <c r="A60" s="1"/>
      <c r="B60" s="16" t="s">
        <v>25</v>
      </c>
      <c r="C60" s="2" t="s">
        <v>7</v>
      </c>
      <c r="D60" s="29">
        <v>30</v>
      </c>
      <c r="E60" s="29">
        <v>0</v>
      </c>
      <c r="F60" s="29">
        <f t="shared" si="3"/>
        <v>0</v>
      </c>
    </row>
    <row r="61" spans="1:6" ht="12.75">
      <c r="A61" s="1"/>
      <c r="B61" s="16" t="s">
        <v>19</v>
      </c>
      <c r="C61" s="2" t="s">
        <v>7</v>
      </c>
      <c r="D61" s="29">
        <v>17</v>
      </c>
      <c r="E61" s="29">
        <v>0</v>
      </c>
      <c r="F61" s="29">
        <f t="shared" si="3"/>
        <v>0</v>
      </c>
    </row>
    <row r="62" spans="1:6" ht="12.75" customHeight="1">
      <c r="A62" s="1"/>
      <c r="B62" s="16" t="s">
        <v>23</v>
      </c>
      <c r="C62" s="2" t="s">
        <v>7</v>
      </c>
      <c r="D62" s="29">
        <v>60</v>
      </c>
      <c r="E62" s="29">
        <v>0</v>
      </c>
      <c r="F62" s="29">
        <f t="shared" si="3"/>
        <v>0</v>
      </c>
    </row>
    <row r="63" spans="1:6" ht="12.75">
      <c r="A63" s="1"/>
      <c r="B63" s="16" t="s">
        <v>32</v>
      </c>
      <c r="D63" s="29"/>
      <c r="E63" s="29"/>
      <c r="F63" s="29"/>
    </row>
    <row r="64" spans="1:6" ht="12.75">
      <c r="A64" s="1"/>
      <c r="B64" s="16" t="s">
        <v>80</v>
      </c>
      <c r="C64" s="2" t="s">
        <v>7</v>
      </c>
      <c r="D64" s="29">
        <v>20</v>
      </c>
      <c r="E64" s="29">
        <v>0</v>
      </c>
      <c r="F64" s="29">
        <f aca="true" t="shared" si="4" ref="F64:F77">E64*D64</f>
        <v>0</v>
      </c>
    </row>
    <row r="65" spans="1:6" ht="12.75" customHeight="1">
      <c r="A65" s="1"/>
      <c r="B65" s="16" t="s">
        <v>55</v>
      </c>
      <c r="C65" s="2" t="s">
        <v>7</v>
      </c>
      <c r="D65" s="29">
        <v>20</v>
      </c>
      <c r="E65" s="29">
        <v>0</v>
      </c>
      <c r="F65" s="29">
        <f t="shared" si="4"/>
        <v>0</v>
      </c>
    </row>
    <row r="66" spans="1:6" ht="12.75">
      <c r="A66" s="1"/>
      <c r="B66" s="16" t="s">
        <v>34</v>
      </c>
      <c r="C66" s="2" t="s">
        <v>8</v>
      </c>
      <c r="D66" s="29">
        <v>3</v>
      </c>
      <c r="E66" s="29">
        <v>0</v>
      </c>
      <c r="F66" s="29">
        <f t="shared" si="4"/>
        <v>0</v>
      </c>
    </row>
    <row r="67" spans="1:6" ht="12.75">
      <c r="A67" s="1"/>
      <c r="B67" s="16" t="s">
        <v>35</v>
      </c>
      <c r="C67" s="2" t="s">
        <v>8</v>
      </c>
      <c r="D67" s="29">
        <v>2</v>
      </c>
      <c r="E67" s="29">
        <v>0</v>
      </c>
      <c r="F67" s="29">
        <f t="shared" si="4"/>
        <v>0</v>
      </c>
    </row>
    <row r="68" spans="1:6" ht="12.75">
      <c r="A68" s="1"/>
      <c r="B68" s="16" t="s">
        <v>66</v>
      </c>
      <c r="C68" s="2" t="s">
        <v>8</v>
      </c>
      <c r="D68" s="29">
        <v>2</v>
      </c>
      <c r="E68" s="29">
        <v>0</v>
      </c>
      <c r="F68" s="29">
        <f>E68*D68</f>
        <v>0</v>
      </c>
    </row>
    <row r="69" spans="1:6" ht="12.75">
      <c r="A69" s="1"/>
      <c r="B69" s="16" t="s">
        <v>67</v>
      </c>
      <c r="C69" s="2" t="s">
        <v>8</v>
      </c>
      <c r="D69" s="29">
        <v>2</v>
      </c>
      <c r="E69" s="29">
        <v>0</v>
      </c>
      <c r="F69" s="29">
        <f t="shared" si="4"/>
        <v>0</v>
      </c>
    </row>
    <row r="70" spans="1:6" ht="12.75">
      <c r="A70" s="1"/>
      <c r="B70" s="16" t="s">
        <v>82</v>
      </c>
      <c r="C70" s="2" t="s">
        <v>8</v>
      </c>
      <c r="D70" s="29">
        <v>1</v>
      </c>
      <c r="E70" s="29">
        <v>0</v>
      </c>
      <c r="F70" s="29">
        <f t="shared" si="4"/>
        <v>0</v>
      </c>
    </row>
    <row r="71" spans="2:6" ht="14.25" customHeight="1">
      <c r="B71" s="16" t="s">
        <v>83</v>
      </c>
      <c r="C71" s="2" t="s">
        <v>8</v>
      </c>
      <c r="D71" s="29">
        <v>1</v>
      </c>
      <c r="E71" s="29">
        <v>0</v>
      </c>
      <c r="F71" s="29">
        <f>E71*D71</f>
        <v>0</v>
      </c>
    </row>
    <row r="72" spans="2:6" ht="13.5" customHeight="1">
      <c r="B72" s="16" t="s">
        <v>84</v>
      </c>
      <c r="C72" s="2" t="s">
        <v>8</v>
      </c>
      <c r="D72" s="29">
        <v>1</v>
      </c>
      <c r="E72" s="29">
        <v>0</v>
      </c>
      <c r="F72" s="29">
        <f>E72*D72</f>
        <v>0</v>
      </c>
    </row>
    <row r="73" spans="2:6" ht="13.5" customHeight="1">
      <c r="B73" s="16" t="s">
        <v>85</v>
      </c>
      <c r="C73" s="2" t="s">
        <v>8</v>
      </c>
      <c r="D73" s="29">
        <v>1</v>
      </c>
      <c r="E73" s="29">
        <v>0</v>
      </c>
      <c r="F73" s="29">
        <f>E73*D73</f>
        <v>0</v>
      </c>
    </row>
    <row r="74" spans="2:6" ht="12.75">
      <c r="B74" s="16" t="s">
        <v>86</v>
      </c>
      <c r="C74" s="2" t="s">
        <v>68</v>
      </c>
      <c r="D74" s="29">
        <v>1</v>
      </c>
      <c r="E74" s="29">
        <v>0</v>
      </c>
      <c r="F74" s="29">
        <f>E74*D74</f>
        <v>0</v>
      </c>
    </row>
    <row r="75" spans="1:16" ht="13.5" customHeight="1">
      <c r="A75" s="1"/>
      <c r="B75" s="16" t="s">
        <v>49</v>
      </c>
      <c r="C75" s="2" t="s">
        <v>8</v>
      </c>
      <c r="D75" s="29">
        <v>27</v>
      </c>
      <c r="E75" s="29">
        <v>0</v>
      </c>
      <c r="F75" s="29">
        <f t="shared" si="4"/>
        <v>0</v>
      </c>
      <c r="O75" s="4">
        <v>16</v>
      </c>
      <c r="P75" s="4" t="s">
        <v>38</v>
      </c>
    </row>
    <row r="76" spans="1:6" ht="12.75">
      <c r="A76" s="1"/>
      <c r="B76" s="16" t="s">
        <v>16</v>
      </c>
      <c r="C76" s="2" t="s">
        <v>7</v>
      </c>
      <c r="D76" s="29">
        <v>187</v>
      </c>
      <c r="E76" s="29">
        <v>0</v>
      </c>
      <c r="F76" s="29">
        <f t="shared" si="4"/>
        <v>0</v>
      </c>
    </row>
    <row r="77" spans="1:6" ht="12.75">
      <c r="A77" s="1"/>
      <c r="B77" s="16" t="s">
        <v>17</v>
      </c>
      <c r="C77" s="2" t="s">
        <v>7</v>
      </c>
      <c r="D77" s="29">
        <v>187</v>
      </c>
      <c r="E77" s="29">
        <v>0</v>
      </c>
      <c r="F77" s="29">
        <f t="shared" si="4"/>
        <v>0</v>
      </c>
    </row>
    <row r="78" spans="1:6" ht="12.75">
      <c r="A78" s="1"/>
      <c r="B78" s="16" t="s">
        <v>20</v>
      </c>
      <c r="C78" s="2" t="s">
        <v>21</v>
      </c>
      <c r="D78" s="29">
        <v>1.7</v>
      </c>
      <c r="E78" s="29">
        <f>SUM(F49:F77)</f>
        <v>0</v>
      </c>
      <c r="F78" s="29">
        <f>E78*D78/100</f>
        <v>0</v>
      </c>
    </row>
    <row r="79" spans="1:6" ht="12.75">
      <c r="A79" s="1"/>
      <c r="B79" s="16"/>
      <c r="D79" s="29"/>
      <c r="E79" s="29"/>
      <c r="F79" s="29"/>
    </row>
    <row r="80" spans="1:7" ht="15.75">
      <c r="A80" s="1"/>
      <c r="B80" s="12" t="s">
        <v>53</v>
      </c>
      <c r="D80" s="29"/>
      <c r="E80" s="29"/>
      <c r="F80" s="29"/>
      <c r="G80" s="28">
        <f>SUM(F80:F97)</f>
        <v>0</v>
      </c>
    </row>
    <row r="81" spans="1:6" ht="25.5">
      <c r="A81" s="1"/>
      <c r="B81" s="16" t="s">
        <v>88</v>
      </c>
      <c r="C81" s="2" t="s">
        <v>50</v>
      </c>
      <c r="D81" s="29">
        <v>4</v>
      </c>
      <c r="E81" s="29">
        <v>0</v>
      </c>
      <c r="F81" s="29">
        <f>E81*D81</f>
        <v>0</v>
      </c>
    </row>
    <row r="82" spans="1:6" ht="12.75">
      <c r="A82" s="1"/>
      <c r="B82" s="16" t="s">
        <v>89</v>
      </c>
      <c r="D82" s="29"/>
      <c r="E82" s="29"/>
      <c r="F82" s="29"/>
    </row>
    <row r="83" spans="1:6" ht="12.75">
      <c r="A83" s="1"/>
      <c r="B83" s="16" t="s">
        <v>90</v>
      </c>
      <c r="D83" s="29"/>
      <c r="E83" s="29"/>
      <c r="F83" s="29"/>
    </row>
    <row r="84" spans="2:6" ht="12.75">
      <c r="B84" s="16" t="s">
        <v>56</v>
      </c>
      <c r="D84" s="29"/>
      <c r="E84" s="29"/>
      <c r="F84" s="29"/>
    </row>
    <row r="85" spans="1:6" ht="25.5">
      <c r="A85" s="1"/>
      <c r="B85" s="16" t="s">
        <v>91</v>
      </c>
      <c r="C85" s="2" t="s">
        <v>50</v>
      </c>
      <c r="D85" s="29">
        <v>4</v>
      </c>
      <c r="E85" s="29">
        <v>0</v>
      </c>
      <c r="F85" s="29">
        <f aca="true" t="shared" si="5" ref="F85:F91">E85*D85</f>
        <v>0</v>
      </c>
    </row>
    <row r="86" spans="1:6" ht="25.5">
      <c r="A86" s="1"/>
      <c r="B86" s="16" t="s">
        <v>92</v>
      </c>
      <c r="C86" s="2" t="s">
        <v>50</v>
      </c>
      <c r="D86" s="29">
        <v>4</v>
      </c>
      <c r="E86" s="29">
        <v>0</v>
      </c>
      <c r="F86" s="29">
        <f t="shared" si="5"/>
        <v>0</v>
      </c>
    </row>
    <row r="87" spans="1:6" ht="12.75">
      <c r="A87" s="1"/>
      <c r="B87" s="16" t="s">
        <v>37</v>
      </c>
      <c r="C87" s="2" t="s">
        <v>50</v>
      </c>
      <c r="D87" s="29">
        <v>1</v>
      </c>
      <c r="E87" s="29">
        <v>0</v>
      </c>
      <c r="F87" s="29">
        <f t="shared" si="5"/>
        <v>0</v>
      </c>
    </row>
    <row r="88" spans="1:6" ht="26.25" customHeight="1">
      <c r="A88" s="1"/>
      <c r="B88" s="16" t="s">
        <v>93</v>
      </c>
      <c r="C88" s="2" t="s">
        <v>50</v>
      </c>
      <c r="D88" s="29">
        <v>1</v>
      </c>
      <c r="E88" s="29">
        <v>0</v>
      </c>
      <c r="F88" s="29">
        <f t="shared" si="5"/>
        <v>0</v>
      </c>
    </row>
    <row r="89" spans="1:6" ht="12.75">
      <c r="A89" s="1"/>
      <c r="B89" s="16" t="s">
        <v>36</v>
      </c>
      <c r="C89" s="2" t="s">
        <v>50</v>
      </c>
      <c r="D89" s="29">
        <v>1</v>
      </c>
      <c r="E89" s="29">
        <v>0</v>
      </c>
      <c r="F89" s="29">
        <f t="shared" si="5"/>
        <v>0</v>
      </c>
    </row>
    <row r="90" spans="1:6" ht="12.75">
      <c r="A90" s="1"/>
      <c r="B90" s="16" t="s">
        <v>51</v>
      </c>
      <c r="C90" s="2" t="s">
        <v>50</v>
      </c>
      <c r="D90" s="29">
        <v>2</v>
      </c>
      <c r="E90" s="29">
        <v>0</v>
      </c>
      <c r="F90" s="29">
        <f t="shared" si="5"/>
        <v>0</v>
      </c>
    </row>
    <row r="91" spans="1:6" ht="12.75">
      <c r="A91" s="1"/>
      <c r="B91" s="16" t="s">
        <v>52</v>
      </c>
      <c r="C91" s="2" t="s">
        <v>50</v>
      </c>
      <c r="D91" s="29">
        <v>2</v>
      </c>
      <c r="E91" s="29">
        <v>0</v>
      </c>
      <c r="F91" s="29">
        <f t="shared" si="5"/>
        <v>0</v>
      </c>
    </row>
    <row r="92" spans="1:6" ht="12" customHeight="1">
      <c r="A92" s="1"/>
      <c r="B92" s="16" t="s">
        <v>97</v>
      </c>
      <c r="C92" s="2" t="s">
        <v>50</v>
      </c>
      <c r="D92" s="29">
        <v>2</v>
      </c>
      <c r="E92" s="29">
        <v>0</v>
      </c>
      <c r="F92" s="29">
        <f>E92*D92</f>
        <v>0</v>
      </c>
    </row>
    <row r="93" spans="1:6" ht="38.25">
      <c r="A93" s="1"/>
      <c r="B93" s="16" t="s">
        <v>94</v>
      </c>
      <c r="C93" s="2" t="s">
        <v>50</v>
      </c>
      <c r="D93" s="29">
        <v>2</v>
      </c>
      <c r="E93" s="29">
        <v>0</v>
      </c>
      <c r="F93" s="29">
        <f>E93*D93</f>
        <v>0</v>
      </c>
    </row>
    <row r="94" spans="1:6" ht="25.5">
      <c r="A94" s="1"/>
      <c r="B94" s="16" t="s">
        <v>95</v>
      </c>
      <c r="D94" s="29"/>
      <c r="E94" s="29"/>
      <c r="F94" s="29"/>
    </row>
    <row r="95" spans="1:6" ht="12.75">
      <c r="A95" s="1"/>
      <c r="B95" s="16" t="s">
        <v>96</v>
      </c>
      <c r="C95" s="2" t="s">
        <v>50</v>
      </c>
      <c r="D95" s="29">
        <v>2</v>
      </c>
      <c r="E95" s="29">
        <v>0</v>
      </c>
      <c r="F95" s="29">
        <f>E95*D95</f>
        <v>0</v>
      </c>
    </row>
    <row r="96" spans="2:6" ht="25.5">
      <c r="B96" s="16" t="s">
        <v>69</v>
      </c>
      <c r="C96" s="2" t="s">
        <v>50</v>
      </c>
      <c r="D96" s="29">
        <v>2</v>
      </c>
      <c r="E96" s="29">
        <v>0</v>
      </c>
      <c r="F96" s="29">
        <f>E96*D96</f>
        <v>0</v>
      </c>
    </row>
    <row r="97" spans="1:6" ht="12.75">
      <c r="A97" s="1"/>
      <c r="B97" s="16" t="s">
        <v>20</v>
      </c>
      <c r="C97" s="2" t="s">
        <v>21</v>
      </c>
      <c r="D97" s="29">
        <v>0.22</v>
      </c>
      <c r="E97" s="29">
        <f>SUM(F81:F95)</f>
        <v>0</v>
      </c>
      <c r="F97" s="29">
        <f>E97*D97/100</f>
        <v>0</v>
      </c>
    </row>
    <row r="98" spans="1:6" ht="12.75">
      <c r="A98" s="1"/>
      <c r="B98" s="16"/>
      <c r="D98" s="29"/>
      <c r="E98" s="29"/>
      <c r="F98" s="29"/>
    </row>
    <row r="99" spans="1:7" ht="15.75">
      <c r="A99" s="1"/>
      <c r="B99" s="12" t="s">
        <v>22</v>
      </c>
      <c r="D99" s="29"/>
      <c r="E99" s="29"/>
      <c r="F99" s="29"/>
      <c r="G99" s="28">
        <f>SUM(G9:G98)</f>
        <v>0</v>
      </c>
    </row>
    <row r="100" spans="1:6" ht="12.75">
      <c r="A100" s="1"/>
      <c r="B100" s="16"/>
      <c r="D100" s="29"/>
      <c r="E100" s="29"/>
      <c r="F100" s="29"/>
    </row>
    <row r="101" spans="2:6" ht="12.75">
      <c r="B101" s="16"/>
      <c r="D101" s="29"/>
      <c r="E101" s="29"/>
      <c r="F101" s="29"/>
    </row>
    <row r="102" spans="2:6" ht="12.75">
      <c r="B102" s="16"/>
      <c r="D102" s="29"/>
      <c r="E102" s="29"/>
      <c r="F102" s="29"/>
    </row>
    <row r="103" spans="2:6" ht="12.75">
      <c r="B103" s="16"/>
      <c r="D103" s="29"/>
      <c r="E103" s="29"/>
      <c r="F103" s="29"/>
    </row>
    <row r="104" spans="2:6" ht="12.75">
      <c r="B104" s="16"/>
      <c r="D104" s="29"/>
      <c r="E104" s="29"/>
      <c r="F104" s="29"/>
    </row>
    <row r="105" spans="2:6" ht="12.75">
      <c r="B105" s="16"/>
      <c r="D105" s="29"/>
      <c r="E105" s="29"/>
      <c r="F105" s="29"/>
    </row>
    <row r="106" spans="2:6" ht="12.75">
      <c r="B106" s="16"/>
      <c r="D106" s="29"/>
      <c r="E106" s="29"/>
      <c r="F106" s="29"/>
    </row>
    <row r="107" spans="2:6" ht="12.75">
      <c r="B107" s="16"/>
      <c r="D107" s="29"/>
      <c r="E107" s="29"/>
      <c r="F107" s="29"/>
    </row>
    <row r="108" spans="2:6" ht="12.75">
      <c r="B108" s="16"/>
      <c r="D108" s="29"/>
      <c r="E108" s="29"/>
      <c r="F108" s="29"/>
    </row>
    <row r="109" spans="2:6" ht="12.75">
      <c r="B109" s="16"/>
      <c r="D109" s="29"/>
      <c r="E109" s="29"/>
      <c r="F109" s="29"/>
    </row>
    <row r="110" spans="2:6" ht="12.75">
      <c r="B110" s="16"/>
      <c r="D110" s="29"/>
      <c r="E110" s="29"/>
      <c r="F110" s="29"/>
    </row>
    <row r="111" spans="2:6" ht="12.75">
      <c r="B111" s="16"/>
      <c r="D111" s="29"/>
      <c r="E111" s="29"/>
      <c r="F111" s="29"/>
    </row>
    <row r="112" spans="2:6" ht="12.75">
      <c r="B112" s="16"/>
      <c r="D112" s="29"/>
      <c r="E112" s="29"/>
      <c r="F112" s="29"/>
    </row>
    <row r="113" spans="2:6" ht="12.75">
      <c r="B113" s="16"/>
      <c r="D113" s="29"/>
      <c r="E113" s="29"/>
      <c r="F113" s="29"/>
    </row>
    <row r="114" spans="2:6" ht="12.75">
      <c r="B114" s="16"/>
      <c r="D114" s="29"/>
      <c r="E114" s="29"/>
      <c r="F114" s="29"/>
    </row>
    <row r="115" spans="2:6" ht="12.75">
      <c r="B115" s="16"/>
      <c r="D115" s="29"/>
      <c r="E115" s="29"/>
      <c r="F115" s="29"/>
    </row>
    <row r="116" spans="2:7" ht="15.75">
      <c r="B116" s="12"/>
      <c r="D116" s="29"/>
      <c r="E116" s="29"/>
      <c r="F116" s="29"/>
      <c r="G116" s="34"/>
    </row>
    <row r="117" spans="1:31" s="38" customFormat="1" ht="15">
      <c r="A117" s="5"/>
      <c r="B117" s="3"/>
      <c r="C117" s="35"/>
      <c r="D117" s="36"/>
      <c r="E117" s="36"/>
      <c r="F117" s="36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ht="23.25">
      <c r="B121" s="39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257" spans="1:31" s="8" customFormat="1" ht="12.75">
      <c r="A257" s="9"/>
      <c r="B257" s="10"/>
      <c r="C257" s="6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s="8" customFormat="1" ht="12.75">
      <c r="A258" s="9"/>
      <c r="B258" s="10"/>
      <c r="C258" s="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s="8" customFormat="1" ht="12.75">
      <c r="A259" s="9"/>
      <c r="B259" s="10"/>
      <c r="C259" s="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s="8" customFormat="1" ht="12.75">
      <c r="A260" s="9"/>
      <c r="B260" s="10"/>
      <c r="C260" s="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s="8" customFormat="1" ht="12.75">
      <c r="A261" s="9"/>
      <c r="B261" s="10"/>
      <c r="C261" s="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s="8" customFormat="1" ht="12.75">
      <c r="A262" s="9"/>
      <c r="B262" s="10"/>
      <c r="C262" s="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s="8" customFormat="1" ht="12.75">
      <c r="A263" s="9"/>
      <c r="B263" s="10"/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s="8" customFormat="1" ht="12.75">
      <c r="A264" s="9"/>
      <c r="B264" s="10"/>
      <c r="C264" s="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s="8" customFormat="1" ht="12.75">
      <c r="A265" s="9"/>
      <c r="B265" s="10"/>
      <c r="C265" s="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s="8" customFormat="1" ht="12.75">
      <c r="A266" s="9"/>
      <c r="B266" s="10"/>
      <c r="C266" s="6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s="8" customFormat="1" ht="12.75">
      <c r="A267" s="9"/>
      <c r="B267" s="10"/>
      <c r="C267" s="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s="8" customFormat="1" ht="12.75">
      <c r="A268" s="9"/>
      <c r="B268" s="10"/>
      <c r="C268" s="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s="8" customFormat="1" ht="12.75">
      <c r="A269" s="9"/>
      <c r="B269" s="10"/>
      <c r="C269" s="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s="8" customFormat="1" ht="12.75">
      <c r="A270" s="9"/>
      <c r="B270" s="10"/>
      <c r="C270" s="6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s="8" customFormat="1" ht="12.75">
      <c r="A271" s="9"/>
      <c r="B271" s="10"/>
      <c r="C271" s="6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s="8" customFormat="1" ht="12.75">
      <c r="A272" s="9"/>
      <c r="B272" s="10"/>
      <c r="C272" s="6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s="8" customFormat="1" ht="12.75">
      <c r="A273" s="9"/>
      <c r="B273" s="10"/>
      <c r="C273" s="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s="8" customFormat="1" ht="12.75">
      <c r="A274" s="9"/>
      <c r="B274" s="10"/>
      <c r="C274" s="6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s="8" customFormat="1" ht="12.75">
      <c r="A275" s="9"/>
      <c r="B275" s="10"/>
      <c r="C275" s="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s="8" customFormat="1" ht="12.75">
      <c r="A276" s="9"/>
      <c r="B276" s="10"/>
      <c r="C276" s="6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s="8" customFormat="1" ht="12.75">
      <c r="A277" s="9"/>
      <c r="B277" s="10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s="8" customFormat="1" ht="12.75">
      <c r="A278" s="9"/>
      <c r="B278" s="10"/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s="8" customFormat="1" ht="12.75">
      <c r="A279" s="9"/>
      <c r="B279" s="10"/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s="8" customFormat="1" ht="12.75">
      <c r="A280" s="9"/>
      <c r="B280" s="10"/>
      <c r="C280" s="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s="8" customFormat="1" ht="12.75">
      <c r="A281" s="9"/>
      <c r="B281" s="10"/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s="8" customFormat="1" ht="12.75">
      <c r="A282" s="9"/>
      <c r="B282" s="10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s="8" customFormat="1" ht="12.75">
      <c r="A283" s="9"/>
      <c r="B283" s="10"/>
      <c r="C283" s="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s="8" customFormat="1" ht="12.75">
      <c r="A284" s="9"/>
      <c r="B284" s="10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s="8" customFormat="1" ht="12.75">
      <c r="A285" s="9"/>
      <c r="B285" s="10"/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s="8" customFormat="1" ht="12.75">
      <c r="A286" s="9"/>
      <c r="B286" s="10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s="8" customFormat="1" ht="12.75">
      <c r="A287" s="9"/>
      <c r="B287" s="10"/>
      <c r="C287" s="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s="8" customFormat="1" ht="12.75">
      <c r="A288" s="9"/>
      <c r="B288" s="10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s="8" customFormat="1" ht="12.75">
      <c r="A289" s="9"/>
      <c r="B289" s="10"/>
      <c r="C289" s="6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s="8" customFormat="1" ht="12.75">
      <c r="A290" s="9"/>
      <c r="B290" s="10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s="8" customFormat="1" ht="12.75">
      <c r="A291" s="9"/>
      <c r="B291" s="10"/>
      <c r="C291" s="6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s="8" customFormat="1" ht="12.75">
      <c r="A292" s="9"/>
      <c r="B292" s="10"/>
      <c r="C292" s="6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s="8" customFormat="1" ht="12.75">
      <c r="A293" s="9"/>
      <c r="B293" s="10"/>
      <c r="C293" s="6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s="8" customFormat="1" ht="12.75">
      <c r="A294" s="9"/>
      <c r="B294" s="10"/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s="8" customFormat="1" ht="12.75">
      <c r="A295" s="9"/>
      <c r="B295" s="10"/>
      <c r="C295" s="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s="8" customFormat="1" ht="12.75">
      <c r="A296" s="9"/>
      <c r="B296" s="10"/>
      <c r="C296" s="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s="8" customFormat="1" ht="12.75">
      <c r="A297" s="9"/>
      <c r="B297" s="10"/>
      <c r="C297" s="6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</sheetData>
  <sheetProtection/>
  <printOptions gridLines="1" horizontalCentered="1"/>
  <pageMargins left="0.11811023622047245" right="0.2755905511811024" top="0.6299212598425197" bottom="0.31496062992125984" header="0.31496062992125984" footer="0.15748031496062992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marecek</dc:creator>
  <cp:keywords/>
  <dc:description/>
  <cp:lastModifiedBy>Zbynek</cp:lastModifiedBy>
  <cp:lastPrinted>2016-03-22T13:11:16Z</cp:lastPrinted>
  <dcterms:created xsi:type="dcterms:W3CDTF">2001-06-25T12:55:38Z</dcterms:created>
  <dcterms:modified xsi:type="dcterms:W3CDTF">2016-03-22T13:11:28Z</dcterms:modified>
  <cp:category/>
  <cp:version/>
  <cp:contentType/>
  <cp:contentStatus/>
</cp:coreProperties>
</file>