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danoval\Desktop\Lenka Hodaňová\Obec\MŠ\"/>
    </mc:Choice>
  </mc:AlternateContent>
  <bookViews>
    <workbookView xWindow="0" yWindow="0" windowWidth="28800" windowHeight="12330"/>
  </bookViews>
  <sheets>
    <sheet name="Slepý rozpočet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" i="3" l="1"/>
  <c r="E75" i="3"/>
  <c r="J73" i="3" l="1"/>
  <c r="L73" i="3" s="1"/>
  <c r="M73" i="3" s="1"/>
  <c r="J72" i="3"/>
  <c r="L72" i="3" s="1"/>
  <c r="M72" i="3" s="1"/>
  <c r="N72" i="3" l="1"/>
  <c r="O72" i="3"/>
  <c r="N73" i="3"/>
  <c r="O73" i="3" s="1"/>
  <c r="J76" i="3"/>
  <c r="M76" i="3" s="1"/>
  <c r="J70" i="3"/>
  <c r="M70" i="3" s="1"/>
  <c r="J68" i="3"/>
  <c r="M68" i="3" s="1"/>
  <c r="J67" i="3"/>
  <c r="M67" i="3" s="1"/>
  <c r="J65" i="3"/>
  <c r="M65" i="3" s="1"/>
  <c r="J64" i="3"/>
  <c r="M64" i="3" s="1"/>
  <c r="J62" i="3"/>
  <c r="M62" i="3" s="1"/>
  <c r="M60" i="3"/>
  <c r="J60" i="3"/>
  <c r="J59" i="3"/>
  <c r="M59" i="3" s="1"/>
  <c r="J58" i="3"/>
  <c r="M58" i="3" s="1"/>
  <c r="J57" i="3"/>
  <c r="M57" i="3" s="1"/>
  <c r="J55" i="3"/>
  <c r="M55" i="3" s="1"/>
  <c r="J54" i="3"/>
  <c r="M54" i="3" s="1"/>
  <c r="J53" i="3"/>
  <c r="M53" i="3" s="1"/>
  <c r="M52" i="3"/>
  <c r="J52" i="3"/>
  <c r="J51" i="3"/>
  <c r="M51" i="3" s="1"/>
  <c r="J50" i="3"/>
  <c r="M50" i="3" s="1"/>
  <c r="J48" i="3"/>
  <c r="M48" i="3" s="1"/>
  <c r="J47" i="3"/>
  <c r="M47" i="3" s="1"/>
  <c r="J45" i="3"/>
  <c r="M45" i="3" s="1"/>
  <c r="J43" i="3"/>
  <c r="M43" i="3" s="1"/>
  <c r="M42" i="3"/>
  <c r="J42" i="3"/>
  <c r="J41" i="3"/>
  <c r="M41" i="3" s="1"/>
  <c r="M40" i="3"/>
  <c r="J40" i="3"/>
  <c r="J38" i="3"/>
  <c r="M38" i="3" s="1"/>
  <c r="J36" i="3"/>
  <c r="M36" i="3" s="1"/>
  <c r="J35" i="3"/>
  <c r="M35" i="3" s="1"/>
  <c r="J34" i="3"/>
  <c r="M34" i="3" s="1"/>
  <c r="J32" i="3"/>
  <c r="M32" i="3" s="1"/>
  <c r="J31" i="3"/>
  <c r="M31" i="3" s="1"/>
  <c r="M29" i="3"/>
  <c r="J29" i="3"/>
  <c r="J27" i="3"/>
  <c r="M27" i="3" s="1"/>
  <c r="J25" i="3"/>
  <c r="M25" i="3" s="1"/>
  <c r="J24" i="3"/>
  <c r="M24" i="3" s="1"/>
  <c r="J23" i="3"/>
  <c r="M23" i="3" s="1"/>
  <c r="J21" i="3"/>
  <c r="M21" i="3" s="1"/>
  <c r="J20" i="3"/>
  <c r="M20" i="3" s="1"/>
  <c r="M19" i="3"/>
  <c r="J19" i="3"/>
  <c r="J18" i="3"/>
  <c r="M18" i="3" s="1"/>
  <c r="J16" i="3"/>
  <c r="M16" i="3" s="1"/>
  <c r="J15" i="3"/>
  <c r="M15" i="3" s="1"/>
  <c r="J14" i="3"/>
  <c r="M14" i="3" s="1"/>
  <c r="J13" i="3"/>
  <c r="M13" i="3" s="1"/>
  <c r="J12" i="3"/>
  <c r="M12" i="3" s="1"/>
  <c r="A5" i="3"/>
  <c r="J75" i="3" l="1"/>
  <c r="J78" i="3" s="1"/>
  <c r="M78" i="3" s="1"/>
  <c r="N78" i="3" s="1"/>
  <c r="O78" i="3" s="1"/>
  <c r="O54" i="3"/>
  <c r="N76" i="3"/>
  <c r="O76" i="3" s="1"/>
  <c r="N12" i="3"/>
  <c r="N13" i="3"/>
  <c r="O13" i="3" s="1"/>
  <c r="N14" i="3"/>
  <c r="O14" i="3" s="1"/>
  <c r="N15" i="3"/>
  <c r="O15" i="3" s="1"/>
  <c r="N16" i="3"/>
  <c r="O16" i="3" s="1"/>
  <c r="N18" i="3"/>
  <c r="O18" i="3" s="1"/>
  <c r="N19" i="3"/>
  <c r="O19" i="3" s="1"/>
  <c r="N20" i="3"/>
  <c r="O20" i="3" s="1"/>
  <c r="N21" i="3"/>
  <c r="O21" i="3" s="1"/>
  <c r="N23" i="3"/>
  <c r="O23" i="3" s="1"/>
  <c r="N24" i="3"/>
  <c r="O24" i="3" s="1"/>
  <c r="N25" i="3"/>
  <c r="O25" i="3" s="1"/>
  <c r="N27" i="3"/>
  <c r="O27" i="3" s="1"/>
  <c r="N29" i="3"/>
  <c r="O29" i="3" s="1"/>
  <c r="N31" i="3"/>
  <c r="O31" i="3" s="1"/>
  <c r="N32" i="3"/>
  <c r="O32" i="3" s="1"/>
  <c r="N34" i="3"/>
  <c r="O34" i="3" s="1"/>
  <c r="N35" i="3"/>
  <c r="O35" i="3" s="1"/>
  <c r="N36" i="3"/>
  <c r="O36" i="3" s="1"/>
  <c r="N38" i="3"/>
  <c r="O38" i="3" s="1"/>
  <c r="N40" i="3"/>
  <c r="O40" i="3" s="1"/>
  <c r="N41" i="3"/>
  <c r="O41" i="3" s="1"/>
  <c r="N42" i="3"/>
  <c r="O42" i="3" s="1"/>
  <c r="N43" i="3"/>
  <c r="O43" i="3" s="1"/>
  <c r="N45" i="3"/>
  <c r="O45" i="3" s="1"/>
  <c r="N47" i="3"/>
  <c r="O47" i="3" s="1"/>
  <c r="N48" i="3"/>
  <c r="O48" i="3" s="1"/>
  <c r="N50" i="3"/>
  <c r="O50" i="3" s="1"/>
  <c r="N51" i="3"/>
  <c r="O51" i="3" s="1"/>
  <c r="N52" i="3"/>
  <c r="O52" i="3" s="1"/>
  <c r="N53" i="3"/>
  <c r="O53" i="3" s="1"/>
  <c r="N54" i="3"/>
  <c r="N55" i="3"/>
  <c r="O55" i="3" s="1"/>
  <c r="N57" i="3"/>
  <c r="O57" i="3" s="1"/>
  <c r="N58" i="3"/>
  <c r="O58" i="3" s="1"/>
  <c r="N59" i="3"/>
  <c r="O59" i="3" s="1"/>
  <c r="N60" i="3"/>
  <c r="O60" i="3" s="1"/>
  <c r="N62" i="3"/>
  <c r="O62" i="3" s="1"/>
  <c r="N64" i="3"/>
  <c r="O64" i="3" s="1"/>
  <c r="N65" i="3"/>
  <c r="O65" i="3" s="1"/>
  <c r="N67" i="3"/>
  <c r="O67" i="3" s="1"/>
  <c r="N68" i="3"/>
  <c r="O68" i="3" s="1"/>
  <c r="N70" i="3"/>
  <c r="O70" i="3" s="1"/>
  <c r="N75" i="3" l="1"/>
  <c r="O12" i="3"/>
  <c r="O75" i="3" s="1"/>
</calcChain>
</file>

<file path=xl/sharedStrings.xml><?xml version="1.0" encoding="utf-8"?>
<sst xmlns="http://schemas.openxmlformats.org/spreadsheetml/2006/main" count="103" uniqueCount="81">
  <si>
    <t>Rozpis položek</t>
  </si>
  <si>
    <t xml:space="preserve">Název </t>
  </si>
  <si>
    <t>Popis</t>
  </si>
  <si>
    <t>Ks</t>
  </si>
  <si>
    <t xml:space="preserve">m² </t>
  </si>
  <si>
    <t>M</t>
  </si>
  <si>
    <t>J</t>
  </si>
  <si>
    <t>Hobití domečky</t>
  </si>
  <si>
    <t>Hobití domeček Ø 1 m - jednostranný</t>
  </si>
  <si>
    <t>m</t>
  </si>
  <si>
    <t>» Stěna k Hobitímu domečku Ø 1 - HD-PE</t>
  </si>
  <si>
    <t>» Dveře k Hobitímu domečku Ø 1 - DH-PE</t>
  </si>
  <si>
    <t>» Lavice a stoleček k Hobitímu domečku Ø 1</t>
  </si>
  <si>
    <t>Tunel Ø 0,6 m</t>
  </si>
  <si>
    <t>m³</t>
  </si>
  <si>
    <t>Skluzavky</t>
  </si>
  <si>
    <t>Skluzavka terénní 90</t>
  </si>
  <si>
    <t xml:space="preserve">Houpačky - konstrukce </t>
  </si>
  <si>
    <t>Konzola 1500 pro lanové kruhy</t>
  </si>
  <si>
    <t>Hnízda houpačková</t>
  </si>
  <si>
    <t>Závěsy hnízda nerezové s pojistkou</t>
  </si>
  <si>
    <t>»Sloupy Ocelové s patkou - pro Hnízdo</t>
  </si>
  <si>
    <t>Hnízdo oválné 120 cm - červenomodré</t>
  </si>
  <si>
    <t>Lavičky</t>
  </si>
  <si>
    <t>Posezení a stolečky</t>
  </si>
  <si>
    <t>Posezení kruhové</t>
  </si>
  <si>
    <t>Pískoviště</t>
  </si>
  <si>
    <t>Pískoviště pryžové 3x3 m</t>
  </si>
  <si>
    <t xml:space="preserve">Písek do pískoviště </t>
  </si>
  <si>
    <t>m²</t>
  </si>
  <si>
    <t>Sluneční a krycí plachty</t>
  </si>
  <si>
    <t>Sluneční a krycí plachta - m²</t>
  </si>
  <si>
    <t>» Posuvný systém pro Sluneční a krycí plachtu</t>
  </si>
  <si>
    <t>ks</t>
  </si>
  <si>
    <t>» Sloupky ocelové ke Sluneční a krycí plachtě</t>
  </si>
  <si>
    <t>Tabule</t>
  </si>
  <si>
    <t>» Sloupky ocelové k tabuli Panda</t>
  </si>
  <si>
    <t>Odpadkové koše</t>
  </si>
  <si>
    <t>Odpadkový koš na tříděný odpad 2</t>
  </si>
  <si>
    <t>Mlžítka</t>
  </si>
  <si>
    <t>Mlžítko oblouk - nerez</t>
  </si>
  <si>
    <t>» Vodovodní přípojka mlžítka</t>
  </si>
  <si>
    <t>Dopadový povrch</t>
  </si>
  <si>
    <t>Pryžová dlažba</t>
  </si>
  <si>
    <t>Podkladní vrstvy pro pryžové povrchy</t>
  </si>
  <si>
    <t>Pádová plocha PRYŽOVÉ ROHOŽE zatravňovací</t>
  </si>
  <si>
    <t>Cena ks</t>
  </si>
  <si>
    <t>Cena</t>
  </si>
  <si>
    <t>Kč bez DPH</t>
  </si>
  <si>
    <t>DPH 21%</t>
  </si>
  <si>
    <t>Celkem s DPH</t>
  </si>
  <si>
    <t>Celkem</t>
  </si>
  <si>
    <t xml:space="preserve"> </t>
  </si>
  <si>
    <t>Prvky celkem</t>
  </si>
  <si>
    <t>Montáž včetně dopravy</t>
  </si>
  <si>
    <t>Cena celkem</t>
  </si>
  <si>
    <t>SLEPÝ ROZPOČET</t>
  </si>
  <si>
    <t>Trampolína 150 x 150 pro veřejné hřiště</t>
  </si>
  <si>
    <t>» Ochranné pásy lepené pro trampolínu 150 x 150</t>
  </si>
  <si>
    <t>Tabule Informační</t>
  </si>
  <si>
    <t>» Sloupek ocelový k tabuli</t>
  </si>
  <si>
    <t>Herní sestava ve tvaru koně</t>
  </si>
  <si>
    <t>Herní sestavy</t>
  </si>
  <si>
    <t>Houpadlo ve tvaru krokodýla na 4 pružinách</t>
  </si>
  <si>
    <t>Herní sestava ve tvaru šneka</t>
  </si>
  <si>
    <t>Malý zámek s tunýlkem</t>
  </si>
  <si>
    <t>Velký zámek</t>
  </si>
  <si>
    <t xml:space="preserve">Hlavy Žáby pro podzemní tunel Ø 0,6 </t>
  </si>
  <si>
    <t>»Zábrádlí k tunelu a hobitímu domečku</t>
  </si>
  <si>
    <t>Tunely</t>
  </si>
  <si>
    <t xml:space="preserve">Terénní modelace </t>
  </si>
  <si>
    <t>Terénní modelace</t>
  </si>
  <si>
    <t>Strom - houpačka připojená ke konstrukci sestavy ve tvaru koně</t>
  </si>
  <si>
    <t xml:space="preserve">Šplhadla a točidla </t>
  </si>
  <si>
    <t>Lanové kruhy-kolotoč-houpačka</t>
  </si>
  <si>
    <t>Trampolíny</t>
  </si>
  <si>
    <t>Lavička ve tvaru kravičky</t>
  </si>
  <si>
    <t>Lavička ve tvaru motýlka</t>
  </si>
  <si>
    <t>Lavička ve tvaru traktůrku</t>
  </si>
  <si>
    <t>Lavička ve tvaru šneka</t>
  </si>
  <si>
    <t>Tabule na kreslení ve tvaru pandy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</si>
</sst>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\ &quot;Kč&quot;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</font>
    <font>
      <sz val="11"/>
      <name val="Calibri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FF"/>
      <name val="Calibri"/>
      <family val="2"/>
      <charset val="238"/>
    </font>
    <font>
      <b/>
      <sz val="14"/>
      <name val="Calibri"/>
      <family val="2"/>
      <charset val="238"/>
    </font>
    <font>
      <b/>
      <i/>
      <sz val="10"/>
      <name val="Calibri"/>
      <family val="2"/>
      <charset val="238"/>
      <scheme val="minor"/>
    </font>
    <font>
      <b/>
      <i/>
      <sz val="11"/>
      <color theme="5" tint="-0.249977111117893"/>
      <name val="Calibri"/>
      <family val="2"/>
      <charset val="238"/>
      <scheme val="minor"/>
    </font>
    <font>
      <b/>
      <i/>
      <sz val="11"/>
      <color theme="1" tint="0.14999847407452621"/>
      <name val="Calibri"/>
      <family val="2"/>
      <charset val="238"/>
      <scheme val="minor"/>
    </font>
    <font>
      <b/>
      <i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</font>
    <font>
      <b/>
      <sz val="11"/>
      <color rgb="FF0000FF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2"/>
      <name val="Calibri"/>
      <family val="2"/>
      <charset val="238"/>
    </font>
    <font>
      <sz val="11"/>
      <color rgb="FF0000FF"/>
      <name val="Calibri"/>
      <family val="2"/>
      <charset val="238"/>
    </font>
    <font>
      <sz val="11"/>
      <color theme="1" tint="0.1499984740745262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8"/>
      <color rgb="FF0000FF"/>
      <name val="Calibri"/>
      <family val="2"/>
      <charset val="238"/>
    </font>
    <font>
      <sz val="11"/>
      <color theme="5" tint="-0.249977111117893"/>
      <name val="Calibri"/>
      <family val="2"/>
      <charset val="238"/>
    </font>
    <font>
      <b/>
      <sz val="12"/>
      <color theme="5" tint="-0.249977111117893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0000FF"/>
      <name val="Calibri"/>
      <family val="2"/>
      <charset val="238"/>
    </font>
    <font>
      <b/>
      <sz val="12"/>
      <name val="Calibri"/>
      <family val="2"/>
      <charset val="238"/>
    </font>
    <font>
      <b/>
      <i/>
      <sz val="11"/>
      <color rgb="FF3333CC"/>
      <name val="Calibri"/>
      <family val="2"/>
      <charset val="238"/>
      <scheme val="minor"/>
    </font>
    <font>
      <b/>
      <sz val="11"/>
      <color rgb="FF3333CC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5"/>
  </cellStyleXfs>
  <cellXfs count="224">
    <xf numFmtId="0" fontId="0" fillId="0" borderId="0" xfId="0"/>
    <xf numFmtId="0" fontId="7" fillId="2" borderId="19" xfId="2" applyFont="1" applyFill="1" applyBorder="1"/>
    <xf numFmtId="1" fontId="7" fillId="2" borderId="19" xfId="2" applyNumberFormat="1" applyFont="1" applyFill="1" applyBorder="1"/>
    <xf numFmtId="0" fontId="7" fillId="2" borderId="19" xfId="2" applyFont="1" applyFill="1" applyBorder="1" applyAlignment="1">
      <alignment horizontal="right"/>
    </xf>
    <xf numFmtId="0" fontId="9" fillId="0" borderId="1" xfId="0" applyFont="1" applyFill="1" applyBorder="1"/>
    <xf numFmtId="0" fontId="9" fillId="0" borderId="21" xfId="0" applyFont="1" applyFill="1" applyBorder="1"/>
    <xf numFmtId="0" fontId="9" fillId="0" borderId="22" xfId="0" applyFont="1" applyFill="1" applyBorder="1"/>
    <xf numFmtId="0" fontId="10" fillId="0" borderId="22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right"/>
    </xf>
    <xf numFmtId="3" fontId="12" fillId="0" borderId="22" xfId="0" applyNumberFormat="1" applyFont="1" applyFill="1" applyBorder="1"/>
    <xf numFmtId="0" fontId="13" fillId="0" borderId="22" xfId="0" applyFont="1" applyFill="1" applyBorder="1" applyAlignment="1">
      <alignment horizontal="right"/>
    </xf>
    <xf numFmtId="0" fontId="13" fillId="0" borderId="22" xfId="0" applyFont="1" applyFill="1" applyBorder="1" applyAlignment="1"/>
    <xf numFmtId="0" fontId="14" fillId="0" borderId="0" xfId="0" applyFont="1" applyFill="1" applyBorder="1"/>
    <xf numFmtId="0" fontId="14" fillId="0" borderId="4" xfId="0" applyFont="1" applyFill="1" applyBorder="1"/>
    <xf numFmtId="0" fontId="15" fillId="0" borderId="23" xfId="0" applyFont="1" applyFill="1" applyBorder="1"/>
    <xf numFmtId="0" fontId="14" fillId="0" borderId="8" xfId="0" applyFont="1" applyFill="1" applyBorder="1"/>
    <xf numFmtId="0" fontId="14" fillId="0" borderId="24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right"/>
    </xf>
    <xf numFmtId="3" fontId="14" fillId="0" borderId="5" xfId="0" applyNumberFormat="1" applyFont="1" applyFill="1" applyBorder="1"/>
    <xf numFmtId="0" fontId="17" fillId="0" borderId="5" xfId="0" applyFont="1" applyFill="1" applyBorder="1" applyAlignment="1">
      <alignment horizontal="right"/>
    </xf>
    <xf numFmtId="0" fontId="17" fillId="0" borderId="5" xfId="0" applyFont="1" applyFill="1" applyBorder="1" applyAlignment="1"/>
    <xf numFmtId="3" fontId="14" fillId="0" borderId="5" xfId="0" applyNumberFormat="1" applyFont="1" applyFill="1" applyBorder="1" applyAlignment="1" applyProtection="1">
      <alignment horizontal="right"/>
    </xf>
    <xf numFmtId="9" fontId="14" fillId="0" borderId="5" xfId="1" applyNumberFormat="1" applyFont="1" applyFill="1" applyBorder="1" applyProtection="1"/>
    <xf numFmtId="3" fontId="14" fillId="0" borderId="5" xfId="0" applyNumberFormat="1" applyFont="1" applyFill="1" applyBorder="1" applyProtection="1"/>
    <xf numFmtId="0" fontId="14" fillId="0" borderId="28" xfId="0" applyFont="1" applyFill="1" applyBorder="1"/>
    <xf numFmtId="0" fontId="15" fillId="0" borderId="26" xfId="0" applyFont="1" applyFill="1" applyBorder="1"/>
    <xf numFmtId="0" fontId="15" fillId="0" borderId="28" xfId="0" applyFont="1" applyFill="1" applyBorder="1"/>
    <xf numFmtId="0" fontId="15" fillId="0" borderId="26" xfId="0" applyFont="1" applyFill="1" applyBorder="1" applyAlignment="1" applyProtection="1">
      <protection locked="0"/>
    </xf>
    <xf numFmtId="0" fontId="15" fillId="0" borderId="0" xfId="0" applyFont="1" applyFill="1" applyBorder="1"/>
    <xf numFmtId="0" fontId="18" fillId="0" borderId="28" xfId="0" applyFont="1" applyFill="1" applyBorder="1"/>
    <xf numFmtId="0" fontId="18" fillId="0" borderId="27" xfId="0" applyFont="1" applyFill="1" applyBorder="1"/>
    <xf numFmtId="0" fontId="18" fillId="0" borderId="25" xfId="0" applyFont="1" applyFill="1" applyBorder="1"/>
    <xf numFmtId="0" fontId="10" fillId="0" borderId="25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right"/>
    </xf>
    <xf numFmtId="3" fontId="12" fillId="0" borderId="25" xfId="0" applyNumberFormat="1" applyFont="1" applyFill="1" applyBorder="1"/>
    <xf numFmtId="0" fontId="13" fillId="0" borderId="25" xfId="0" applyFont="1" applyFill="1" applyBorder="1" applyAlignment="1">
      <alignment horizontal="right"/>
    </xf>
    <xf numFmtId="0" fontId="13" fillId="0" borderId="25" xfId="0" applyFont="1" applyFill="1" applyBorder="1" applyAlignment="1"/>
    <xf numFmtId="0" fontId="15" fillId="0" borderId="4" xfId="0" applyFont="1" applyFill="1" applyBorder="1"/>
    <xf numFmtId="0" fontId="15" fillId="0" borderId="23" xfId="0" applyFont="1" applyFill="1" applyBorder="1" applyAlignment="1" applyProtection="1">
      <protection locked="0"/>
    </xf>
    <xf numFmtId="0" fontId="15" fillId="0" borderId="8" xfId="0" applyFont="1" applyFill="1" applyBorder="1"/>
    <xf numFmtId="0" fontId="0" fillId="0" borderId="24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20" fillId="0" borderId="5" xfId="0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protection locked="0"/>
    </xf>
    <xf numFmtId="3" fontId="21" fillId="0" borderId="5" xfId="0" applyNumberFormat="1" applyFont="1" applyFill="1" applyBorder="1"/>
    <xf numFmtId="3" fontId="22" fillId="0" borderId="5" xfId="0" applyNumberFormat="1" applyFont="1" applyFill="1" applyBorder="1"/>
    <xf numFmtId="9" fontId="21" fillId="0" borderId="5" xfId="1" applyNumberFormat="1" applyFont="1" applyFill="1" applyBorder="1"/>
    <xf numFmtId="3" fontId="23" fillId="0" borderId="5" xfId="0" applyNumberFormat="1" applyFont="1" applyFill="1" applyBorder="1"/>
    <xf numFmtId="3" fontId="22" fillId="0" borderId="6" xfId="0" applyNumberFormat="1" applyFont="1" applyFill="1" applyBorder="1"/>
    <xf numFmtId="0" fontId="3" fillId="0" borderId="0" xfId="0" applyFont="1" applyFill="1" applyBorder="1"/>
    <xf numFmtId="1" fontId="20" fillId="0" borderId="5" xfId="0" applyNumberFormat="1" applyFont="1" applyFill="1" applyBorder="1" applyAlignment="1" applyProtection="1">
      <alignment horizontal="right"/>
      <protection locked="0"/>
    </xf>
    <xf numFmtId="164" fontId="20" fillId="0" borderId="5" xfId="0" applyNumberFormat="1" applyFont="1" applyFill="1" applyBorder="1" applyAlignment="1" applyProtection="1">
      <protection locked="0"/>
    </xf>
    <xf numFmtId="0" fontId="7" fillId="0" borderId="4" xfId="0" applyFont="1" applyFill="1" applyBorder="1"/>
    <xf numFmtId="0" fontId="7" fillId="0" borderId="23" xfId="0" applyFont="1" applyFill="1" applyBorder="1"/>
    <xf numFmtId="0" fontId="7" fillId="0" borderId="8" xfId="0" applyFont="1" applyFill="1" applyBorder="1"/>
    <xf numFmtId="0" fontId="20" fillId="0" borderId="5" xfId="0" applyFont="1" applyFill="1" applyBorder="1"/>
    <xf numFmtId="0" fontId="20" fillId="0" borderId="5" xfId="0" applyFont="1" applyFill="1" applyBorder="1" applyAlignment="1">
      <alignment horizontal="left"/>
    </xf>
    <xf numFmtId="3" fontId="14" fillId="0" borderId="29" xfId="0" applyNumberFormat="1" applyFont="1" applyFill="1" applyBorder="1" applyAlignment="1">
      <alignment horizontal="right"/>
    </xf>
    <xf numFmtId="0" fontId="20" fillId="0" borderId="29" xfId="0" applyFont="1" applyFill="1" applyBorder="1" applyAlignment="1" applyProtection="1">
      <alignment horizontal="right"/>
      <protection locked="0"/>
    </xf>
    <xf numFmtId="0" fontId="20" fillId="0" borderId="29" xfId="0" applyFont="1" applyFill="1" applyBorder="1" applyAlignment="1" applyProtection="1">
      <protection locked="0"/>
    </xf>
    <xf numFmtId="0" fontId="20" fillId="0" borderId="29" xfId="0" applyFont="1" applyFill="1" applyBorder="1" applyAlignment="1">
      <alignment horizontal="right"/>
    </xf>
    <xf numFmtId="0" fontId="20" fillId="0" borderId="29" xfId="0" applyFont="1" applyFill="1" applyBorder="1" applyAlignment="1"/>
    <xf numFmtId="0" fontId="20" fillId="0" borderId="5" xfId="0" applyFont="1" applyFill="1" applyBorder="1" applyAlignment="1">
      <alignment horizontal="right"/>
    </xf>
    <xf numFmtId="0" fontId="15" fillId="0" borderId="23" xfId="0" applyFont="1" applyFill="1" applyBorder="1" applyProtection="1">
      <protection locked="0"/>
    </xf>
    <xf numFmtId="1" fontId="20" fillId="0" borderId="5" xfId="0" applyNumberFormat="1" applyFont="1" applyFill="1" applyBorder="1" applyAlignment="1" applyProtection="1">
      <protection locked="0"/>
    </xf>
    <xf numFmtId="0" fontId="8" fillId="0" borderId="5" xfId="0" applyFont="1" applyFill="1" applyBorder="1" applyAlignment="1">
      <alignment horizontal="right"/>
    </xf>
    <xf numFmtId="0" fontId="8" fillId="0" borderId="5" xfId="0" applyFont="1" applyFill="1" applyBorder="1" applyAlignment="1"/>
    <xf numFmtId="0" fontId="7" fillId="0" borderId="28" xfId="0" applyFont="1" applyFill="1" applyBorder="1"/>
    <xf numFmtId="0" fontId="7" fillId="0" borderId="26" xfId="0" applyFont="1" applyFill="1" applyBorder="1"/>
    <xf numFmtId="0" fontId="7" fillId="0" borderId="0" xfId="0" applyFont="1" applyFill="1" applyBorder="1" applyAlignment="1">
      <alignment horizontal="left" vertical="top"/>
    </xf>
    <xf numFmtId="0" fontId="14" fillId="0" borderId="4" xfId="0" applyFont="1" applyFill="1" applyBorder="1" applyProtection="1">
      <protection locked="0"/>
    </xf>
    <xf numFmtId="0" fontId="14" fillId="0" borderId="8" xfId="0" applyFont="1" applyFill="1" applyBorder="1" applyProtection="1">
      <protection locked="0"/>
    </xf>
    <xf numFmtId="0" fontId="0" fillId="0" borderId="28" xfId="0" applyFill="1" applyBorder="1"/>
    <xf numFmtId="0" fontId="7" fillId="0" borderId="2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28" xfId="0" applyFont="1" applyFill="1" applyBorder="1" applyProtection="1">
      <protection locked="0"/>
    </xf>
    <xf numFmtId="0" fontId="15" fillId="0" borderId="26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9" fillId="0" borderId="28" xfId="0" applyFont="1" applyFill="1" applyBorder="1"/>
    <xf numFmtId="0" fontId="9" fillId="0" borderId="27" xfId="0" applyFont="1" applyFill="1" applyBorder="1"/>
    <xf numFmtId="0" fontId="9" fillId="0" borderId="25" xfId="0" applyFont="1" applyFill="1" applyBorder="1"/>
    <xf numFmtId="0" fontId="3" fillId="0" borderId="8" xfId="0" applyFont="1" applyFill="1" applyBorder="1" applyAlignment="1">
      <alignment horizontal="left"/>
    </xf>
    <xf numFmtId="0" fontId="0" fillId="0" borderId="28" xfId="0" applyFont="1" applyFill="1" applyBorder="1"/>
    <xf numFmtId="0" fontId="7" fillId="0" borderId="30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8" fillId="0" borderId="29" xfId="0" applyFont="1" applyFill="1" applyBorder="1" applyAlignment="1">
      <alignment horizontal="right"/>
    </xf>
    <xf numFmtId="0" fontId="8" fillId="0" borderId="29" xfId="0" applyFont="1" applyFill="1" applyBorder="1" applyAlignment="1"/>
    <xf numFmtId="0" fontId="3" fillId="0" borderId="4" xfId="0" applyFont="1" applyFill="1" applyBorder="1"/>
    <xf numFmtId="0" fontId="3" fillId="0" borderId="10" xfId="0" applyFont="1" applyFill="1" applyBorder="1"/>
    <xf numFmtId="0" fontId="7" fillId="0" borderId="30" xfId="0" applyFont="1" applyFill="1" applyBorder="1"/>
    <xf numFmtId="0" fontId="3" fillId="0" borderId="28" xfId="0" applyFont="1" applyFill="1" applyBorder="1"/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9" xfId="0" applyNumberFormat="1" applyFont="1" applyFill="1" applyBorder="1" applyAlignment="1" applyProtection="1">
      <protection locked="0"/>
    </xf>
    <xf numFmtId="0" fontId="15" fillId="0" borderId="8" xfId="0" applyFont="1" applyFill="1" applyBorder="1" applyAlignment="1" applyProtection="1">
      <protection locked="0"/>
    </xf>
    <xf numFmtId="0" fontId="11" fillId="0" borderId="0" xfId="0" applyFont="1" applyFill="1" applyBorder="1" applyAlignment="1">
      <alignment horizontal="right"/>
    </xf>
    <xf numFmtId="3" fontId="12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16" fillId="0" borderId="29" xfId="0" applyFont="1" applyFill="1" applyBorder="1" applyAlignment="1">
      <alignment horizontal="right"/>
    </xf>
    <xf numFmtId="3" fontId="14" fillId="0" borderId="29" xfId="0" applyNumberFormat="1" applyFont="1" applyFill="1" applyBorder="1"/>
    <xf numFmtId="1" fontId="23" fillId="0" borderId="30" xfId="0" applyNumberFormat="1" applyFont="1" applyFill="1" applyBorder="1" applyAlignment="1"/>
    <xf numFmtId="0" fontId="24" fillId="0" borderId="30" xfId="0" applyFont="1" applyFill="1" applyBorder="1" applyAlignment="1"/>
    <xf numFmtId="9" fontId="14" fillId="0" borderId="29" xfId="1" applyNumberFormat="1" applyFont="1" applyFill="1" applyBorder="1" applyProtection="1"/>
    <xf numFmtId="3" fontId="14" fillId="0" borderId="29" xfId="0" applyNumberFormat="1" applyFont="1" applyFill="1" applyBorder="1" applyProtection="1"/>
    <xf numFmtId="0" fontId="18" fillId="0" borderId="4" xfId="0" applyFont="1" applyFill="1" applyBorder="1"/>
    <xf numFmtId="0" fontId="18" fillId="0" borderId="31" xfId="0" applyFont="1" applyFill="1" applyBorder="1"/>
    <xf numFmtId="0" fontId="19" fillId="0" borderId="30" xfId="0" applyFont="1" applyFill="1" applyBorder="1" applyAlignment="1"/>
    <xf numFmtId="0" fontId="8" fillId="0" borderId="30" xfId="0" applyFont="1" applyFill="1" applyBorder="1" applyAlignment="1"/>
    <xf numFmtId="9" fontId="3" fillId="0" borderId="30" xfId="1" applyNumberFormat="1" applyFont="1" applyFill="1" applyBorder="1" applyAlignment="1"/>
    <xf numFmtId="3" fontId="3" fillId="0" borderId="30" xfId="0" applyNumberFormat="1" applyFont="1" applyFill="1" applyBorder="1" applyAlignment="1"/>
    <xf numFmtId="0" fontId="7" fillId="3" borderId="16" xfId="0" applyFont="1" applyFill="1" applyBorder="1"/>
    <xf numFmtId="0" fontId="7" fillId="3" borderId="17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/>
    <xf numFmtId="0" fontId="7" fillId="3" borderId="20" xfId="0" applyFont="1" applyFill="1" applyBorder="1" applyAlignment="1"/>
    <xf numFmtId="3" fontId="25" fillId="0" borderId="25" xfId="0" applyNumberFormat="1" applyFont="1" applyFill="1" applyBorder="1" applyAlignment="1">
      <alignment horizontal="right"/>
    </xf>
    <xf numFmtId="0" fontId="26" fillId="0" borderId="39" xfId="0" applyFont="1" applyFill="1" applyBorder="1"/>
    <xf numFmtId="0" fontId="6" fillId="0" borderId="18" xfId="0" applyFont="1" applyFill="1" applyBorder="1" applyAlignment="1"/>
    <xf numFmtId="0" fontId="27" fillId="0" borderId="18" xfId="0" applyFont="1" applyFill="1" applyBorder="1" applyAlignment="1"/>
    <xf numFmtId="0" fontId="27" fillId="0" borderId="18" xfId="0" applyFont="1" applyFill="1" applyBorder="1" applyAlignment="1">
      <alignment horizontal="left"/>
    </xf>
    <xf numFmtId="9" fontId="6" fillId="0" borderId="18" xfId="0" applyNumberFormat="1" applyFont="1" applyFill="1" applyBorder="1" applyAlignment="1"/>
    <xf numFmtId="3" fontId="6" fillId="0" borderId="18" xfId="0" applyNumberFormat="1" applyFont="1" applyFill="1" applyBorder="1" applyAlignment="1"/>
    <xf numFmtId="0" fontId="6" fillId="0" borderId="20" xfId="0" applyFont="1" applyFill="1" applyBorder="1" applyAlignment="1"/>
    <xf numFmtId="0" fontId="19" fillId="0" borderId="19" xfId="0" applyFont="1" applyFill="1" applyBorder="1" applyAlignment="1"/>
    <xf numFmtId="1" fontId="0" fillId="0" borderId="19" xfId="0" applyNumberFormat="1" applyFill="1" applyBorder="1"/>
    <xf numFmtId="0" fontId="24" fillId="0" borderId="19" xfId="0" applyFont="1" applyFill="1" applyBorder="1"/>
    <xf numFmtId="0" fontId="24" fillId="0" borderId="19" xfId="0" applyFont="1" applyFill="1" applyBorder="1" applyAlignment="1">
      <alignment horizontal="left"/>
    </xf>
    <xf numFmtId="3" fontId="0" fillId="0" borderId="19" xfId="0" applyNumberFormat="1" applyFill="1" applyBorder="1"/>
    <xf numFmtId="3" fontId="7" fillId="0" borderId="19" xfId="0" applyNumberFormat="1" applyFont="1" applyFill="1" applyBorder="1"/>
    <xf numFmtId="9" fontId="7" fillId="0" borderId="19" xfId="0" applyNumberFormat="1" applyFont="1" applyFill="1" applyBorder="1"/>
    <xf numFmtId="3" fontId="8" fillId="0" borderId="19" xfId="0" applyNumberFormat="1" applyFont="1" applyFill="1" applyBorder="1"/>
    <xf numFmtId="3" fontId="7" fillId="0" borderId="40" xfId="0" applyNumberFormat="1" applyFont="1" applyFill="1" applyBorder="1"/>
    <xf numFmtId="9" fontId="24" fillId="0" borderId="19" xfId="0" applyNumberFormat="1" applyFont="1" applyFill="1" applyBorder="1"/>
    <xf numFmtId="9" fontId="24" fillId="0" borderId="19" xfId="0" applyNumberFormat="1" applyFont="1" applyFill="1" applyBorder="1" applyAlignment="1">
      <alignment horizontal="left"/>
    </xf>
    <xf numFmtId="3" fontId="3" fillId="0" borderId="19" xfId="0" applyNumberFormat="1" applyFont="1" applyFill="1" applyBorder="1" applyAlignment="1"/>
    <xf numFmtId="9" fontId="3" fillId="0" borderId="19" xfId="1" applyNumberFormat="1" applyFont="1" applyFill="1" applyBorder="1"/>
    <xf numFmtId="3" fontId="3" fillId="0" borderId="19" xfId="0" applyNumberFormat="1" applyFont="1" applyFill="1" applyBorder="1"/>
    <xf numFmtId="3" fontId="8" fillId="0" borderId="19" xfId="0" applyNumberFormat="1" applyFont="1" applyFill="1" applyBorder="1" applyAlignment="1">
      <alignment horizontal="right"/>
    </xf>
    <xf numFmtId="0" fontId="28" fillId="0" borderId="15" xfId="0" applyFont="1" applyFill="1" applyBorder="1" applyAlignment="1"/>
    <xf numFmtId="1" fontId="0" fillId="0" borderId="15" xfId="0" applyNumberFormat="1" applyFill="1" applyBorder="1"/>
    <xf numFmtId="0" fontId="24" fillId="0" borderId="15" xfId="0" applyFont="1" applyFill="1" applyBorder="1"/>
    <xf numFmtId="0" fontId="24" fillId="0" borderId="15" xfId="0" applyFont="1" applyFill="1" applyBorder="1" applyAlignment="1">
      <alignment horizontal="left"/>
    </xf>
    <xf numFmtId="3" fontId="0" fillId="0" borderId="41" xfId="0" applyNumberFormat="1" applyFill="1" applyBorder="1"/>
    <xf numFmtId="0" fontId="7" fillId="0" borderId="2" xfId="0" applyFont="1" applyFill="1" applyBorder="1"/>
    <xf numFmtId="3" fontId="8" fillId="0" borderId="4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29" fillId="0" borderId="13" xfId="0" applyFont="1" applyFill="1" applyBorder="1" applyAlignment="1"/>
    <xf numFmtId="0" fontId="30" fillId="0" borderId="13" xfId="0" applyFont="1" applyFill="1" applyBorder="1"/>
    <xf numFmtId="0" fontId="31" fillId="0" borderId="13" xfId="0" applyFont="1" applyFill="1" applyBorder="1"/>
    <xf numFmtId="0" fontId="31" fillId="0" borderId="13" xfId="0" applyFont="1" applyFill="1" applyBorder="1" applyAlignment="1">
      <alignment horizontal="left"/>
    </xf>
    <xf numFmtId="3" fontId="32" fillId="0" borderId="34" xfId="0" applyNumberFormat="1" applyFont="1" applyFill="1" applyBorder="1" applyAlignment="1"/>
    <xf numFmtId="3" fontId="32" fillId="0" borderId="35" xfId="0" applyNumberFormat="1" applyFont="1" applyFill="1" applyBorder="1"/>
    <xf numFmtId="9" fontId="32" fillId="0" borderId="43" xfId="0" applyNumberFormat="1" applyFont="1" applyFill="1" applyBorder="1"/>
    <xf numFmtId="3" fontId="32" fillId="0" borderId="36" xfId="0" applyNumberFormat="1" applyFont="1" applyFill="1" applyBorder="1"/>
    <xf numFmtId="3" fontId="31" fillId="0" borderId="44" xfId="0" applyNumberFormat="1" applyFont="1" applyFill="1" applyBorder="1"/>
    <xf numFmtId="165" fontId="32" fillId="0" borderId="38" xfId="0" applyNumberFormat="1" applyFont="1" applyFill="1" applyBorder="1"/>
    <xf numFmtId="3" fontId="12" fillId="0" borderId="25" xfId="0" applyNumberFormat="1" applyFont="1" applyFill="1" applyBorder="1" applyAlignment="1">
      <alignment horizontal="right"/>
    </xf>
    <xf numFmtId="3" fontId="33" fillId="0" borderId="25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/>
    <xf numFmtId="3" fontId="12" fillId="0" borderId="45" xfId="0" applyNumberFormat="1" applyFont="1" applyFill="1" applyBorder="1"/>
    <xf numFmtId="0" fontId="16" fillId="0" borderId="5" xfId="0" applyFont="1" applyFill="1" applyBorder="1" applyAlignment="1" applyProtection="1">
      <alignment horizontal="right"/>
      <protection locked="0"/>
    </xf>
    <xf numFmtId="3" fontId="14" fillId="0" borderId="5" xfId="0" applyNumberFormat="1" applyFont="1" applyFill="1" applyBorder="1" applyProtection="1">
      <protection locked="0"/>
    </xf>
    <xf numFmtId="0" fontId="17" fillId="0" borderId="5" xfId="0" applyFont="1" applyFill="1" applyBorder="1" applyAlignment="1" applyProtection="1">
      <alignment horizontal="right"/>
      <protection locked="0"/>
    </xf>
    <xf numFmtId="0" fontId="17" fillId="0" borderId="5" xfId="0" applyFont="1" applyFill="1" applyBorder="1" applyAlignment="1" applyProtection="1">
      <protection locked="0"/>
    </xf>
    <xf numFmtId="3" fontId="15" fillId="0" borderId="5" xfId="0" applyNumberFormat="1" applyFont="1" applyFill="1" applyBorder="1" applyAlignment="1" applyProtection="1">
      <alignment horizontal="right"/>
    </xf>
    <xf numFmtId="3" fontId="34" fillId="0" borderId="5" xfId="0" applyNumberFormat="1" applyFont="1" applyFill="1" applyBorder="1" applyAlignment="1"/>
    <xf numFmtId="3" fontId="14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Protection="1"/>
    <xf numFmtId="0" fontId="15" fillId="0" borderId="23" xfId="0" applyFont="1" applyBorder="1"/>
    <xf numFmtId="0" fontId="15" fillId="0" borderId="26" xfId="0" applyFont="1" applyBorder="1"/>
    <xf numFmtId="0" fontId="15" fillId="0" borderId="26" xfId="0" applyFont="1" applyBorder="1"/>
    <xf numFmtId="0" fontId="15" fillId="0" borderId="26" xfId="0" applyFont="1" applyBorder="1" applyProtection="1">
      <protection locked="0"/>
    </xf>
    <xf numFmtId="0" fontId="15" fillId="0" borderId="26" xfId="0" applyFont="1" applyBorder="1"/>
    <xf numFmtId="0" fontId="15" fillId="0" borderId="26" xfId="0" applyFont="1" applyBorder="1" applyProtection="1">
      <protection locked="0"/>
    </xf>
    <xf numFmtId="0" fontId="7" fillId="0" borderId="23" xfId="0" applyFont="1" applyBorder="1"/>
    <xf numFmtId="0" fontId="15" fillId="0" borderId="26" xfId="0" applyFont="1" applyBorder="1" applyProtection="1">
      <protection locked="0"/>
    </xf>
    <xf numFmtId="0" fontId="15" fillId="0" borderId="23" xfId="0" applyFont="1" applyBorder="1"/>
    <xf numFmtId="0" fontId="7" fillId="0" borderId="26" xfId="0" applyFont="1" applyBorder="1"/>
    <xf numFmtId="0" fontId="15" fillId="0" borderId="23" xfId="0" applyFont="1" applyBorder="1"/>
    <xf numFmtId="0" fontId="15" fillId="0" borderId="23" xfId="0" applyFont="1" applyBorder="1"/>
    <xf numFmtId="0" fontId="15" fillId="0" borderId="26" xfId="0" applyFont="1" applyBorder="1"/>
    <xf numFmtId="0" fontId="15" fillId="0" borderId="26" xfId="0" applyFont="1" applyBorder="1"/>
    <xf numFmtId="0" fontId="15" fillId="0" borderId="26" xfId="0" applyFont="1" applyBorder="1"/>
    <xf numFmtId="0" fontId="15" fillId="0" borderId="23" xfId="0" applyFont="1" applyBorder="1"/>
    <xf numFmtId="0" fontId="12" fillId="0" borderId="25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readingOrder="1"/>
    </xf>
    <xf numFmtId="0" fontId="5" fillId="0" borderId="8" xfId="2" applyFont="1" applyFill="1" applyBorder="1" applyAlignment="1">
      <alignment horizontal="center" vertical="center" readingOrder="1"/>
    </xf>
    <xf numFmtId="0" fontId="5" fillId="0" borderId="9" xfId="2" applyFont="1" applyFill="1" applyBorder="1" applyAlignment="1">
      <alignment horizontal="center" vertical="center" readingOrder="1"/>
    </xf>
    <xf numFmtId="0" fontId="5" fillId="0" borderId="10" xfId="2" applyFont="1" applyFill="1" applyBorder="1" applyAlignment="1">
      <alignment horizontal="center" vertical="center" readingOrder="1"/>
    </xf>
    <xf numFmtId="0" fontId="5" fillId="0" borderId="0" xfId="2" applyFont="1" applyFill="1" applyBorder="1" applyAlignment="1">
      <alignment horizontal="center" vertical="center" readingOrder="1"/>
    </xf>
    <xf numFmtId="0" fontId="5" fillId="0" borderId="11" xfId="2" applyFont="1" applyFill="1" applyBorder="1" applyAlignment="1">
      <alignment horizontal="center" vertical="center" readingOrder="1"/>
    </xf>
    <xf numFmtId="0" fontId="5" fillId="0" borderId="12" xfId="2" applyFont="1" applyFill="1" applyBorder="1" applyAlignment="1">
      <alignment horizontal="center" vertical="center" readingOrder="1"/>
    </xf>
    <xf numFmtId="0" fontId="5" fillId="0" borderId="13" xfId="2" applyFont="1" applyFill="1" applyBorder="1" applyAlignment="1">
      <alignment horizontal="center" vertical="center" readingOrder="1"/>
    </xf>
    <xf numFmtId="0" fontId="5" fillId="0" borderId="14" xfId="2" applyFont="1" applyFill="1" applyBorder="1" applyAlignment="1">
      <alignment horizontal="center" vertical="center" readingOrder="1"/>
    </xf>
    <xf numFmtId="0" fontId="6" fillId="0" borderId="28" xfId="2" applyFont="1" applyFill="1" applyBorder="1" applyAlignment="1"/>
    <xf numFmtId="0" fontId="6" fillId="0" borderId="29" xfId="2" applyFont="1" applyFill="1" applyBorder="1" applyAlignment="1"/>
    <xf numFmtId="0" fontId="6" fillId="0" borderId="32" xfId="2" applyFont="1" applyFill="1" applyBorder="1" applyAlignment="1"/>
    <xf numFmtId="0" fontId="6" fillId="0" borderId="37" xfId="2" applyFont="1" applyFill="1" applyBorder="1" applyAlignment="1"/>
    <xf numFmtId="0" fontId="6" fillId="0" borderId="35" xfId="2" applyFont="1" applyFill="1" applyBorder="1" applyAlignment="1"/>
    <xf numFmtId="0" fontId="6" fillId="0" borderId="38" xfId="2" applyFont="1" applyFill="1" applyBorder="1" applyAlignment="1"/>
    <xf numFmtId="0" fontId="12" fillId="0" borderId="22" xfId="0" applyFont="1" applyFill="1" applyBorder="1" applyAlignment="1"/>
    <xf numFmtId="0" fontId="9" fillId="0" borderId="1" xfId="0" applyFont="1" applyFill="1" applyBorder="1" applyAlignment="1"/>
    <xf numFmtId="0" fontId="9" fillId="0" borderId="2" xfId="0" applyFont="1" applyFill="1" applyBorder="1" applyAlignment="1"/>
    <xf numFmtId="0" fontId="9" fillId="0" borderId="21" xfId="0" applyFont="1" applyFill="1" applyBorder="1" applyAlignment="1"/>
    <xf numFmtId="0" fontId="9" fillId="0" borderId="37" xfId="0" applyFont="1" applyFill="1" applyBorder="1" applyAlignment="1"/>
    <xf numFmtId="0" fontId="9" fillId="0" borderId="35" xfId="0" applyFont="1" applyFill="1" applyBorder="1" applyAlignment="1"/>
    <xf numFmtId="0" fontId="9" fillId="0" borderId="43" xfId="0" applyFont="1" applyFill="1" applyBorder="1" applyAlignment="1"/>
    <xf numFmtId="0" fontId="7" fillId="0" borderId="2" xfId="0" applyFont="1" applyFill="1" applyBorder="1" applyAlignment="1"/>
    <xf numFmtId="0" fontId="7" fillId="0" borderId="21" xfId="0" applyFont="1" applyFill="1" applyBorder="1" applyAlignment="1"/>
    <xf numFmtId="0" fontId="12" fillId="0" borderId="0" xfId="0" applyFont="1" applyFill="1" applyBorder="1" applyAlignment="1"/>
    <xf numFmtId="0" fontId="7" fillId="0" borderId="31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16" xfId="0" applyFont="1" applyFill="1" applyBorder="1" applyAlignment="1"/>
    <xf numFmtId="0" fontId="7" fillId="0" borderId="19" xfId="0" applyFont="1" applyFill="1" applyBorder="1" applyAlignment="1"/>
    <xf numFmtId="0" fontId="12" fillId="0" borderId="25" xfId="0" applyFont="1" applyFill="1" applyBorder="1"/>
  </cellXfs>
  <cellStyles count="3">
    <cellStyle name="Normální" xfId="0" builtinId="0"/>
    <cellStyle name="normální 2 10 5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ign/AppData/Local/Microsoft/Windows/INetCache/Content.Outlook/8EUPXW3Q/210302-1AP%20Damnice%20ROZPO&#268;ET%20a%20SPECIFIKA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fikace prvků"/>
      <sheetName val="Položkový rozpočet"/>
      <sheetName val="Slepý rozpočet"/>
    </sheetNames>
    <sheetDataSet>
      <sheetData sheetId="0">
        <row r="5">
          <cell r="A5" t="str">
            <v>MŠ Damnice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topLeftCell="A28" workbookViewId="0">
      <selection activeCell="B70" sqref="B70:D70"/>
    </sheetView>
  </sheetViews>
  <sheetFormatPr defaultRowHeight="15" x14ac:dyDescent="0.25"/>
  <cols>
    <col min="1" max="1" width="4.140625" customWidth="1"/>
    <col min="2" max="2" width="57" customWidth="1"/>
    <col min="3" max="3" width="0.7109375" customWidth="1"/>
    <col min="4" max="4" width="0.5703125" customWidth="1"/>
    <col min="5" max="5" width="4.42578125" customWidth="1"/>
    <col min="6" max="6" width="4" customWidth="1"/>
    <col min="7" max="7" width="4.5703125" bestFit="1" customWidth="1"/>
    <col min="8" max="8" width="4.7109375" customWidth="1"/>
    <col min="9" max="9" width="7.7109375" customWidth="1"/>
    <col min="10" max="10" width="10.140625" bestFit="1" customWidth="1"/>
    <col min="11" max="12" width="1.85546875" customWidth="1"/>
    <col min="13" max="13" width="11.42578125" customWidth="1"/>
    <col min="14" max="14" width="10" customWidth="1"/>
    <col min="15" max="15" width="14.7109375" bestFit="1" customWidth="1"/>
  </cols>
  <sheetData>
    <row r="1" spans="1:15" x14ac:dyDescent="0.25">
      <c r="A1" s="187" t="s">
        <v>56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</row>
    <row r="2" spans="1:15" x14ac:dyDescent="0.25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</row>
    <row r="3" spans="1:15" x14ac:dyDescent="0.25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2"/>
    </row>
    <row r="4" spans="1:15" x14ac:dyDescent="0.25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/>
    </row>
    <row r="5" spans="1:15" x14ac:dyDescent="0.25">
      <c r="A5" s="193" t="str">
        <f>'[1]Specifikace prvků'!A5:O7</f>
        <v>MŠ Damnice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5"/>
    </row>
    <row r="6" spans="1:15" x14ac:dyDescent="0.2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8"/>
    </row>
    <row r="7" spans="1:15" x14ac:dyDescent="0.2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1"/>
    </row>
    <row r="8" spans="1:15" x14ac:dyDescent="0.25">
      <c r="A8" s="202" t="s">
        <v>0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4"/>
    </row>
    <row r="9" spans="1:15" x14ac:dyDescent="0.25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7"/>
    </row>
    <row r="10" spans="1:15" x14ac:dyDescent="0.25">
      <c r="A10" s="111"/>
      <c r="B10" s="112" t="s">
        <v>1</v>
      </c>
      <c r="C10" s="113"/>
      <c r="D10" s="114" t="s">
        <v>2</v>
      </c>
      <c r="E10" s="114" t="s">
        <v>3</v>
      </c>
      <c r="F10" s="2" t="s">
        <v>4</v>
      </c>
      <c r="G10" s="3" t="s">
        <v>5</v>
      </c>
      <c r="H10" s="1" t="s">
        <v>6</v>
      </c>
      <c r="I10" s="114" t="s">
        <v>46</v>
      </c>
      <c r="J10" s="114" t="s">
        <v>47</v>
      </c>
      <c r="K10" s="114"/>
      <c r="L10" s="114"/>
      <c r="M10" s="114" t="s">
        <v>48</v>
      </c>
      <c r="N10" s="114" t="s">
        <v>49</v>
      </c>
      <c r="O10" s="115" t="s">
        <v>50</v>
      </c>
    </row>
    <row r="11" spans="1:15" s="12" customFormat="1" ht="18.75" x14ac:dyDescent="0.3">
      <c r="A11" s="4" t="s">
        <v>62</v>
      </c>
      <c r="B11" s="5"/>
      <c r="C11" s="6"/>
      <c r="D11" s="7"/>
      <c r="E11" s="8"/>
      <c r="F11" s="9"/>
      <c r="G11" s="10"/>
      <c r="H11" s="11"/>
      <c r="I11" s="116"/>
      <c r="J11" s="46"/>
      <c r="K11" s="208"/>
      <c r="L11" s="208"/>
      <c r="M11" s="48"/>
      <c r="N11" s="45"/>
      <c r="O11" s="49"/>
    </row>
    <row r="12" spans="1:15" s="12" customFormat="1" x14ac:dyDescent="0.25">
      <c r="A12" s="13"/>
      <c r="B12" s="170" t="s">
        <v>61</v>
      </c>
      <c r="C12" s="15"/>
      <c r="D12" s="16"/>
      <c r="E12" s="17">
        <v>1</v>
      </c>
      <c r="F12" s="18">
        <v>30</v>
      </c>
      <c r="G12" s="19"/>
      <c r="H12" s="20"/>
      <c r="I12" s="21">
        <v>0</v>
      </c>
      <c r="J12" s="46">
        <f t="shared" ref="J12:J64" si="0">I12*E12</f>
        <v>0</v>
      </c>
      <c r="K12" s="22"/>
      <c r="L12" s="23"/>
      <c r="M12" s="48">
        <f t="shared" ref="M12:M70" si="1">L12+J12</f>
        <v>0</v>
      </c>
      <c r="N12" s="45">
        <f t="shared" ref="N12:N70" si="2">M12*0.21</f>
        <v>0</v>
      </c>
      <c r="O12" s="49">
        <f t="shared" ref="O12:O70" si="3">M12+N12</f>
        <v>0</v>
      </c>
    </row>
    <row r="13" spans="1:15" s="12" customFormat="1" x14ac:dyDescent="0.25">
      <c r="A13" s="24"/>
      <c r="B13" s="171" t="s">
        <v>63</v>
      </c>
      <c r="D13" s="16"/>
      <c r="E13" s="17">
        <v>1</v>
      </c>
      <c r="F13" s="18"/>
      <c r="G13" s="19"/>
      <c r="H13" s="20"/>
      <c r="I13" s="21">
        <v>0</v>
      </c>
      <c r="J13" s="46">
        <f t="shared" si="0"/>
        <v>0</v>
      </c>
      <c r="K13" s="22"/>
      <c r="L13" s="23"/>
      <c r="M13" s="48">
        <f t="shared" si="1"/>
        <v>0</v>
      </c>
      <c r="N13" s="45">
        <f t="shared" si="2"/>
        <v>0</v>
      </c>
      <c r="O13" s="49">
        <f t="shared" si="3"/>
        <v>0</v>
      </c>
    </row>
    <row r="14" spans="1:15" s="12" customFormat="1" ht="15" customHeight="1" x14ac:dyDescent="0.25">
      <c r="A14" s="24"/>
      <c r="B14" s="172" t="s">
        <v>64</v>
      </c>
      <c r="D14" s="16"/>
      <c r="E14" s="17">
        <v>1</v>
      </c>
      <c r="F14" s="18"/>
      <c r="G14" s="19"/>
      <c r="H14" s="20"/>
      <c r="I14" s="21">
        <v>0</v>
      </c>
      <c r="J14" s="46">
        <f t="shared" si="0"/>
        <v>0</v>
      </c>
      <c r="K14" s="22"/>
      <c r="L14" s="23"/>
      <c r="M14" s="48">
        <f t="shared" si="1"/>
        <v>0</v>
      </c>
      <c r="N14" s="45">
        <f t="shared" si="2"/>
        <v>0</v>
      </c>
      <c r="O14" s="49">
        <f t="shared" si="3"/>
        <v>0</v>
      </c>
    </row>
    <row r="15" spans="1:15" s="12" customFormat="1" x14ac:dyDescent="0.25">
      <c r="A15" s="26"/>
      <c r="B15" s="173" t="s">
        <v>65</v>
      </c>
      <c r="C15" s="28"/>
      <c r="D15" s="16"/>
      <c r="E15" s="17">
        <v>1</v>
      </c>
      <c r="F15" s="18"/>
      <c r="G15" s="19"/>
      <c r="H15" s="20"/>
      <c r="I15" s="116">
        <v>0</v>
      </c>
      <c r="J15" s="46">
        <f t="shared" si="0"/>
        <v>0</v>
      </c>
      <c r="K15" s="22"/>
      <c r="L15" s="23"/>
      <c r="M15" s="48">
        <f t="shared" si="1"/>
        <v>0</v>
      </c>
      <c r="N15" s="45">
        <f t="shared" si="2"/>
        <v>0</v>
      </c>
      <c r="O15" s="49">
        <f t="shared" si="3"/>
        <v>0</v>
      </c>
    </row>
    <row r="16" spans="1:15" s="12" customFormat="1" ht="15" customHeight="1" x14ac:dyDescent="0.25">
      <c r="A16" s="26"/>
      <c r="B16" s="174" t="s">
        <v>66</v>
      </c>
      <c r="C16" s="28"/>
      <c r="D16" s="16"/>
      <c r="E16" s="17">
        <v>1</v>
      </c>
      <c r="F16" s="18">
        <v>38</v>
      </c>
      <c r="G16" s="19"/>
      <c r="H16" s="20"/>
      <c r="I16" s="21">
        <v>0</v>
      </c>
      <c r="J16" s="46">
        <f t="shared" si="0"/>
        <v>0</v>
      </c>
      <c r="K16" s="22"/>
      <c r="L16" s="23"/>
      <c r="M16" s="48">
        <f t="shared" si="1"/>
        <v>0</v>
      </c>
      <c r="N16" s="45">
        <f t="shared" si="2"/>
        <v>0</v>
      </c>
      <c r="O16" s="49">
        <f t="shared" si="3"/>
        <v>0</v>
      </c>
    </row>
    <row r="17" spans="1:15" s="12" customFormat="1" ht="15" customHeight="1" x14ac:dyDescent="0.3">
      <c r="A17" s="29" t="s">
        <v>7</v>
      </c>
      <c r="B17" s="30"/>
      <c r="C17" s="31"/>
      <c r="D17" s="32"/>
      <c r="E17" s="33"/>
      <c r="F17" s="34"/>
      <c r="G17" s="35"/>
      <c r="H17" s="36"/>
      <c r="I17" s="21"/>
      <c r="J17" s="46"/>
      <c r="K17" s="186"/>
      <c r="L17" s="186"/>
      <c r="M17" s="48"/>
      <c r="N17" s="45"/>
      <c r="O17" s="49"/>
    </row>
    <row r="18" spans="1:15" s="50" customFormat="1" ht="15" customHeight="1" x14ac:dyDescent="0.25">
      <c r="A18" s="37"/>
      <c r="B18" s="38" t="s">
        <v>8</v>
      </c>
      <c r="C18" s="39"/>
      <c r="D18" s="40"/>
      <c r="E18" s="41">
        <v>1</v>
      </c>
      <c r="F18" s="42"/>
      <c r="G18" s="43">
        <v>1.5</v>
      </c>
      <c r="H18" s="44" t="s">
        <v>9</v>
      </c>
      <c r="I18" s="21">
        <v>0</v>
      </c>
      <c r="J18" s="46">
        <f>I18*E18*G18</f>
        <v>0</v>
      </c>
      <c r="K18" s="47"/>
      <c r="L18" s="45"/>
      <c r="M18" s="48">
        <f t="shared" si="1"/>
        <v>0</v>
      </c>
      <c r="N18" s="45">
        <f t="shared" si="2"/>
        <v>0</v>
      </c>
      <c r="O18" s="49">
        <f t="shared" si="3"/>
        <v>0</v>
      </c>
    </row>
    <row r="19" spans="1:15" s="50" customFormat="1" ht="15" customHeight="1" x14ac:dyDescent="0.25">
      <c r="A19" s="26"/>
      <c r="B19" s="27" t="s">
        <v>10</v>
      </c>
      <c r="C19" s="28"/>
      <c r="D19" s="40"/>
      <c r="E19" s="41">
        <v>1</v>
      </c>
      <c r="F19" s="42"/>
      <c r="G19" s="51"/>
      <c r="H19" s="52"/>
      <c r="I19" s="116">
        <v>0</v>
      </c>
      <c r="J19" s="46">
        <f t="shared" si="0"/>
        <v>0</v>
      </c>
      <c r="K19" s="47"/>
      <c r="L19" s="45"/>
      <c r="M19" s="48">
        <f t="shared" si="1"/>
        <v>0</v>
      </c>
      <c r="N19" s="45">
        <f t="shared" si="2"/>
        <v>0</v>
      </c>
      <c r="O19" s="49">
        <f t="shared" si="3"/>
        <v>0</v>
      </c>
    </row>
    <row r="20" spans="1:15" s="50" customFormat="1" ht="15" customHeight="1" x14ac:dyDescent="0.25">
      <c r="A20" s="26"/>
      <c r="B20" s="175" t="s">
        <v>11</v>
      </c>
      <c r="C20" s="28"/>
      <c r="D20" s="40"/>
      <c r="E20" s="41">
        <v>1</v>
      </c>
      <c r="F20" s="42"/>
      <c r="G20" s="51"/>
      <c r="H20" s="52"/>
      <c r="I20" s="21">
        <v>0</v>
      </c>
      <c r="J20" s="46">
        <f t="shared" si="0"/>
        <v>0</v>
      </c>
      <c r="K20" s="47"/>
      <c r="L20" s="45"/>
      <c r="M20" s="48">
        <f t="shared" si="1"/>
        <v>0</v>
      </c>
      <c r="N20" s="45">
        <f t="shared" si="2"/>
        <v>0</v>
      </c>
      <c r="O20" s="49">
        <f t="shared" si="3"/>
        <v>0</v>
      </c>
    </row>
    <row r="21" spans="1:15" s="50" customFormat="1" ht="15" customHeight="1" x14ac:dyDescent="0.25">
      <c r="A21" s="26"/>
      <c r="B21" s="27" t="s">
        <v>12</v>
      </c>
      <c r="C21" s="28"/>
      <c r="D21" s="40"/>
      <c r="E21" s="41">
        <v>1</v>
      </c>
      <c r="F21" s="42"/>
      <c r="G21" s="51"/>
      <c r="H21" s="52"/>
      <c r="I21" s="21">
        <v>0</v>
      </c>
      <c r="J21" s="46">
        <f t="shared" si="0"/>
        <v>0</v>
      </c>
      <c r="K21" s="47"/>
      <c r="L21" s="45"/>
      <c r="M21" s="48">
        <f t="shared" si="1"/>
        <v>0</v>
      </c>
      <c r="N21" s="45">
        <f t="shared" si="2"/>
        <v>0</v>
      </c>
      <c r="O21" s="49">
        <f t="shared" si="3"/>
        <v>0</v>
      </c>
    </row>
    <row r="22" spans="1:15" s="12" customFormat="1" ht="15" customHeight="1" x14ac:dyDescent="0.3">
      <c r="A22" s="29" t="s">
        <v>69</v>
      </c>
      <c r="B22" s="30"/>
      <c r="C22" s="31"/>
      <c r="D22" s="32"/>
      <c r="E22" s="33"/>
      <c r="F22" s="34"/>
      <c r="G22" s="35"/>
      <c r="H22" s="36"/>
      <c r="I22" s="21"/>
      <c r="J22" s="46"/>
      <c r="K22" s="186"/>
      <c r="L22" s="186"/>
      <c r="M22" s="48"/>
      <c r="N22" s="45"/>
      <c r="O22" s="49"/>
    </row>
    <row r="23" spans="1:15" s="12" customFormat="1" ht="15" customHeight="1" x14ac:dyDescent="0.25">
      <c r="A23" s="53"/>
      <c r="B23" s="176" t="s">
        <v>67</v>
      </c>
      <c r="C23" s="55"/>
      <c r="D23" s="16"/>
      <c r="E23" s="17">
        <v>1</v>
      </c>
      <c r="F23" s="18"/>
      <c r="G23" s="56"/>
      <c r="H23" s="57"/>
      <c r="I23" s="116">
        <v>0</v>
      </c>
      <c r="J23" s="46">
        <f t="shared" si="0"/>
        <v>0</v>
      </c>
      <c r="K23" s="22"/>
      <c r="L23" s="23"/>
      <c r="M23" s="48">
        <f t="shared" si="1"/>
        <v>0</v>
      </c>
      <c r="N23" s="45">
        <f t="shared" si="2"/>
        <v>0</v>
      </c>
      <c r="O23" s="49">
        <f t="shared" si="3"/>
        <v>0</v>
      </c>
    </row>
    <row r="24" spans="1:15" s="12" customFormat="1" ht="15" customHeight="1" x14ac:dyDescent="0.25">
      <c r="A24" s="26"/>
      <c r="B24" s="27" t="s">
        <v>13</v>
      </c>
      <c r="C24" s="28"/>
      <c r="D24" s="16"/>
      <c r="E24" s="17">
        <v>1</v>
      </c>
      <c r="F24" s="58">
        <v>40</v>
      </c>
      <c r="G24" s="59">
        <v>2</v>
      </c>
      <c r="H24" s="60" t="s">
        <v>9</v>
      </c>
      <c r="I24" s="21">
        <v>0</v>
      </c>
      <c r="J24" s="46">
        <f>I24*E24*G24</f>
        <v>0</v>
      </c>
      <c r="K24" s="22"/>
      <c r="L24" s="23"/>
      <c r="M24" s="48">
        <f t="shared" si="1"/>
        <v>0</v>
      </c>
      <c r="N24" s="45">
        <f t="shared" si="2"/>
        <v>0</v>
      </c>
      <c r="O24" s="49">
        <f t="shared" si="3"/>
        <v>0</v>
      </c>
    </row>
    <row r="25" spans="1:15" s="12" customFormat="1" ht="15" customHeight="1" x14ac:dyDescent="0.25">
      <c r="A25" s="26"/>
      <c r="B25" s="177" t="s">
        <v>68</v>
      </c>
      <c r="C25" s="28"/>
      <c r="D25" s="16"/>
      <c r="E25" s="17">
        <v>2</v>
      </c>
      <c r="F25" s="18"/>
      <c r="G25" s="61">
        <v>1.4</v>
      </c>
      <c r="H25" s="62" t="s">
        <v>9</v>
      </c>
      <c r="I25" s="21">
        <v>0</v>
      </c>
      <c r="J25" s="46">
        <f>I25*E25*G25</f>
        <v>0</v>
      </c>
      <c r="K25" s="22"/>
      <c r="L25" s="23"/>
      <c r="M25" s="48">
        <f t="shared" si="1"/>
        <v>0</v>
      </c>
      <c r="N25" s="45">
        <f t="shared" si="2"/>
        <v>0</v>
      </c>
      <c r="O25" s="49">
        <f t="shared" si="3"/>
        <v>0</v>
      </c>
    </row>
    <row r="26" spans="1:15" s="12" customFormat="1" ht="15" customHeight="1" x14ac:dyDescent="0.3">
      <c r="A26" s="29" t="s">
        <v>70</v>
      </c>
      <c r="B26" s="30"/>
      <c r="C26" s="31"/>
      <c r="D26" s="32"/>
      <c r="E26" s="33"/>
      <c r="F26" s="34"/>
      <c r="G26" s="35"/>
      <c r="H26" s="36"/>
      <c r="I26" s="21"/>
      <c r="J26" s="46"/>
      <c r="K26" s="186"/>
      <c r="L26" s="186"/>
      <c r="M26" s="48"/>
      <c r="N26" s="45"/>
      <c r="O26" s="49"/>
    </row>
    <row r="27" spans="1:15" s="12" customFormat="1" ht="15" customHeight="1" x14ac:dyDescent="0.25">
      <c r="A27" s="37"/>
      <c r="B27" s="38" t="s">
        <v>71</v>
      </c>
      <c r="C27" s="39"/>
      <c r="D27" s="16"/>
      <c r="E27" s="17">
        <v>1</v>
      </c>
      <c r="F27" s="18"/>
      <c r="G27" s="63">
        <v>50</v>
      </c>
      <c r="H27" s="57" t="s">
        <v>14</v>
      </c>
      <c r="I27" s="116">
        <v>0</v>
      </c>
      <c r="J27" s="46">
        <f>I27*E27*G27</f>
        <v>0</v>
      </c>
      <c r="K27" s="22"/>
      <c r="L27" s="23"/>
      <c r="M27" s="48">
        <f t="shared" si="1"/>
        <v>0</v>
      </c>
      <c r="N27" s="45">
        <f t="shared" si="2"/>
        <v>0</v>
      </c>
      <c r="O27" s="49">
        <f t="shared" si="3"/>
        <v>0</v>
      </c>
    </row>
    <row r="28" spans="1:15" s="12" customFormat="1" ht="15" customHeight="1" x14ac:dyDescent="0.3">
      <c r="A28" s="29" t="s">
        <v>15</v>
      </c>
      <c r="B28" s="30"/>
      <c r="C28" s="31"/>
      <c r="D28" s="32"/>
      <c r="E28" s="33"/>
      <c r="F28" s="34"/>
      <c r="G28" s="35"/>
      <c r="H28" s="36"/>
      <c r="I28" s="21"/>
      <c r="J28" s="46"/>
      <c r="K28" s="186"/>
      <c r="L28" s="186"/>
      <c r="M28" s="48"/>
      <c r="N28" s="45"/>
      <c r="O28" s="49"/>
    </row>
    <row r="29" spans="1:15" s="12" customFormat="1" ht="15" customHeight="1" x14ac:dyDescent="0.25">
      <c r="A29" s="37"/>
      <c r="B29" s="64" t="s">
        <v>16</v>
      </c>
      <c r="C29" s="39"/>
      <c r="D29" s="16"/>
      <c r="E29" s="17">
        <v>1</v>
      </c>
      <c r="F29" s="18"/>
      <c r="G29" s="51"/>
      <c r="H29" s="65"/>
      <c r="I29" s="21">
        <v>0</v>
      </c>
      <c r="J29" s="46">
        <f t="shared" si="0"/>
        <v>0</v>
      </c>
      <c r="K29" s="22"/>
      <c r="L29" s="23"/>
      <c r="M29" s="48">
        <f t="shared" si="1"/>
        <v>0</v>
      </c>
      <c r="N29" s="45">
        <f t="shared" si="2"/>
        <v>0</v>
      </c>
      <c r="O29" s="49">
        <f t="shared" si="3"/>
        <v>0</v>
      </c>
    </row>
    <row r="30" spans="1:15" s="12" customFormat="1" ht="15" customHeight="1" x14ac:dyDescent="0.3">
      <c r="A30" s="29" t="s">
        <v>17</v>
      </c>
      <c r="B30" s="30"/>
      <c r="C30" s="31"/>
      <c r="D30" s="32"/>
      <c r="E30" s="33"/>
      <c r="F30" s="34"/>
      <c r="G30" s="35"/>
      <c r="H30" s="36"/>
      <c r="I30" s="21"/>
      <c r="J30" s="46"/>
      <c r="K30" s="186"/>
      <c r="L30" s="186"/>
      <c r="M30" s="48"/>
      <c r="N30" s="45"/>
      <c r="O30" s="49"/>
    </row>
    <row r="31" spans="1:15" s="12" customFormat="1" ht="15" customHeight="1" x14ac:dyDescent="0.25">
      <c r="A31" s="13"/>
      <c r="B31" s="178" t="s">
        <v>72</v>
      </c>
      <c r="C31" s="15"/>
      <c r="D31" s="16"/>
      <c r="E31" s="17">
        <v>1</v>
      </c>
      <c r="F31" s="18">
        <v>30</v>
      </c>
      <c r="G31" s="66"/>
      <c r="H31" s="67"/>
      <c r="I31" s="116">
        <v>0</v>
      </c>
      <c r="J31" s="46">
        <f t="shared" si="0"/>
        <v>0</v>
      </c>
      <c r="K31" s="22"/>
      <c r="L31" s="23"/>
      <c r="M31" s="48">
        <f t="shared" si="1"/>
        <v>0</v>
      </c>
      <c r="N31" s="45">
        <f t="shared" si="2"/>
        <v>0</v>
      </c>
      <c r="O31" s="49">
        <f t="shared" si="3"/>
        <v>0</v>
      </c>
    </row>
    <row r="32" spans="1:15" s="12" customFormat="1" ht="15" customHeight="1" x14ac:dyDescent="0.25">
      <c r="A32" s="68"/>
      <c r="B32" s="179" t="s">
        <v>18</v>
      </c>
      <c r="C32" s="70"/>
      <c r="D32" s="16"/>
      <c r="E32" s="17">
        <v>1</v>
      </c>
      <c r="F32" s="18"/>
      <c r="G32" s="66"/>
      <c r="H32" s="67"/>
      <c r="I32" s="21">
        <v>0</v>
      </c>
      <c r="J32" s="46">
        <f t="shared" si="0"/>
        <v>0</v>
      </c>
      <c r="K32" s="22"/>
      <c r="L32" s="23"/>
      <c r="M32" s="48">
        <f t="shared" si="1"/>
        <v>0</v>
      </c>
      <c r="N32" s="45">
        <f t="shared" si="2"/>
        <v>0</v>
      </c>
      <c r="O32" s="49">
        <f t="shared" si="3"/>
        <v>0</v>
      </c>
    </row>
    <row r="33" spans="1:15" s="12" customFormat="1" ht="20.25" customHeight="1" x14ac:dyDescent="0.3">
      <c r="A33" s="29" t="s">
        <v>19</v>
      </c>
      <c r="B33" s="30"/>
      <c r="C33" s="31"/>
      <c r="D33" s="32"/>
      <c r="E33" s="33"/>
      <c r="F33" s="34"/>
      <c r="G33" s="35"/>
      <c r="H33" s="36"/>
      <c r="I33" s="21"/>
      <c r="J33" s="46"/>
      <c r="K33" s="186"/>
      <c r="L33" s="186"/>
      <c r="M33" s="48"/>
      <c r="N33" s="45"/>
      <c r="O33" s="49"/>
    </row>
    <row r="34" spans="1:15" s="12" customFormat="1" ht="15" customHeight="1" x14ac:dyDescent="0.25">
      <c r="A34" s="71"/>
      <c r="B34" s="64" t="s">
        <v>20</v>
      </c>
      <c r="C34" s="72"/>
      <c r="D34" s="16"/>
      <c r="E34" s="17">
        <v>2</v>
      </c>
      <c r="F34" s="18"/>
      <c r="G34" s="43"/>
      <c r="H34" s="44"/>
      <c r="I34" s="21">
        <v>0</v>
      </c>
      <c r="J34" s="46">
        <f t="shared" si="0"/>
        <v>0</v>
      </c>
      <c r="K34" s="22"/>
      <c r="L34" s="23"/>
      <c r="M34" s="48">
        <f t="shared" si="1"/>
        <v>0</v>
      </c>
      <c r="N34" s="45">
        <f t="shared" si="2"/>
        <v>0</v>
      </c>
      <c r="O34" s="49">
        <f t="shared" si="3"/>
        <v>0</v>
      </c>
    </row>
    <row r="35" spans="1:15" s="12" customFormat="1" ht="15" customHeight="1" x14ac:dyDescent="0.25">
      <c r="A35" s="73"/>
      <c r="B35" s="74" t="s">
        <v>21</v>
      </c>
      <c r="C35" s="75"/>
      <c r="D35" s="16"/>
      <c r="E35" s="17">
        <v>1</v>
      </c>
      <c r="F35" s="18"/>
      <c r="G35" s="43">
        <v>2.4</v>
      </c>
      <c r="H35" s="44" t="s">
        <v>9</v>
      </c>
      <c r="I35" s="116">
        <v>0</v>
      </c>
      <c r="J35" s="46">
        <f>I35*E35*G35</f>
        <v>0</v>
      </c>
      <c r="K35" s="22"/>
      <c r="L35" s="23"/>
      <c r="M35" s="48">
        <f t="shared" si="1"/>
        <v>0</v>
      </c>
      <c r="N35" s="45">
        <f t="shared" si="2"/>
        <v>0</v>
      </c>
      <c r="O35" s="49">
        <f t="shared" si="3"/>
        <v>0</v>
      </c>
    </row>
    <row r="36" spans="1:15" s="12" customFormat="1" ht="15" customHeight="1" x14ac:dyDescent="0.25">
      <c r="A36" s="76"/>
      <c r="B36" s="77" t="s">
        <v>22</v>
      </c>
      <c r="C36" s="78"/>
      <c r="D36" s="16"/>
      <c r="E36" s="17">
        <v>2</v>
      </c>
      <c r="F36" s="18"/>
      <c r="G36" s="43"/>
      <c r="H36" s="44"/>
      <c r="I36" s="21">
        <v>0</v>
      </c>
      <c r="J36" s="46">
        <f t="shared" si="0"/>
        <v>0</v>
      </c>
      <c r="K36" s="22"/>
      <c r="L36" s="23"/>
      <c r="M36" s="48">
        <f t="shared" si="1"/>
        <v>0</v>
      </c>
      <c r="N36" s="45">
        <f t="shared" si="2"/>
        <v>0</v>
      </c>
      <c r="O36" s="49">
        <f t="shared" si="3"/>
        <v>0</v>
      </c>
    </row>
    <row r="37" spans="1:15" s="12" customFormat="1" ht="15" customHeight="1" x14ac:dyDescent="0.3">
      <c r="A37" s="29" t="s">
        <v>73</v>
      </c>
      <c r="B37" s="30"/>
      <c r="C37" s="31"/>
      <c r="D37" s="32"/>
      <c r="E37" s="33"/>
      <c r="F37" s="34"/>
      <c r="G37" s="35"/>
      <c r="H37" s="36"/>
      <c r="I37" s="21"/>
      <c r="J37" s="46"/>
      <c r="K37" s="186"/>
      <c r="L37" s="186"/>
      <c r="M37" s="48"/>
      <c r="N37" s="45"/>
      <c r="O37" s="49"/>
    </row>
    <row r="38" spans="1:15" s="12" customFormat="1" ht="15" customHeight="1" x14ac:dyDescent="0.25">
      <c r="A38" s="13"/>
      <c r="B38" s="180" t="s">
        <v>74</v>
      </c>
      <c r="C38" s="15"/>
      <c r="D38" s="16"/>
      <c r="E38" s="17">
        <v>1</v>
      </c>
      <c r="F38" s="18"/>
      <c r="G38" s="66"/>
      <c r="H38" s="67"/>
      <c r="I38" s="21">
        <v>0</v>
      </c>
      <c r="J38" s="46">
        <f t="shared" si="0"/>
        <v>0</v>
      </c>
      <c r="K38" s="22"/>
      <c r="L38" s="23"/>
      <c r="M38" s="48">
        <f t="shared" si="1"/>
        <v>0</v>
      </c>
      <c r="N38" s="45">
        <f t="shared" si="2"/>
        <v>0</v>
      </c>
      <c r="O38" s="49">
        <f t="shared" si="3"/>
        <v>0</v>
      </c>
    </row>
    <row r="39" spans="1:15" s="12" customFormat="1" ht="15" customHeight="1" x14ac:dyDescent="0.3">
      <c r="A39" s="79" t="s">
        <v>23</v>
      </c>
      <c r="B39" s="80"/>
      <c r="C39" s="81"/>
      <c r="D39" s="32"/>
      <c r="E39" s="33"/>
      <c r="F39" s="34"/>
      <c r="G39" s="35"/>
      <c r="H39" s="36"/>
      <c r="I39" s="116"/>
      <c r="J39" s="46"/>
      <c r="K39" s="186"/>
      <c r="L39" s="186"/>
      <c r="M39" s="48"/>
      <c r="N39" s="45"/>
      <c r="O39" s="49"/>
    </row>
    <row r="40" spans="1:15" s="12" customFormat="1" ht="15" customHeight="1" x14ac:dyDescent="0.25">
      <c r="A40" s="13"/>
      <c r="B40" s="181" t="s">
        <v>76</v>
      </c>
      <c r="C40" s="15"/>
      <c r="D40" s="16"/>
      <c r="E40" s="17">
        <v>1</v>
      </c>
      <c r="F40" s="18"/>
      <c r="G40" s="66"/>
      <c r="H40" s="67"/>
      <c r="I40" s="21">
        <v>0</v>
      </c>
      <c r="J40" s="46">
        <f t="shared" si="0"/>
        <v>0</v>
      </c>
      <c r="K40" s="22"/>
      <c r="L40" s="23"/>
      <c r="M40" s="48">
        <f t="shared" si="1"/>
        <v>0</v>
      </c>
      <c r="N40" s="45">
        <f t="shared" si="2"/>
        <v>0</v>
      </c>
      <c r="O40" s="49">
        <f t="shared" si="3"/>
        <v>0</v>
      </c>
    </row>
    <row r="41" spans="1:15" s="12" customFormat="1" ht="15" customHeight="1" x14ac:dyDescent="0.25">
      <c r="A41" s="24"/>
      <c r="B41" s="182" t="s">
        <v>77</v>
      </c>
      <c r="D41" s="16"/>
      <c r="E41" s="17">
        <v>1</v>
      </c>
      <c r="F41" s="18"/>
      <c r="G41" s="66"/>
      <c r="H41" s="67"/>
      <c r="I41" s="21">
        <v>0</v>
      </c>
      <c r="J41" s="46">
        <f t="shared" si="0"/>
        <v>0</v>
      </c>
      <c r="K41" s="22"/>
      <c r="L41" s="23"/>
      <c r="M41" s="48">
        <f t="shared" si="1"/>
        <v>0</v>
      </c>
      <c r="N41" s="45">
        <f t="shared" si="2"/>
        <v>0</v>
      </c>
      <c r="O41" s="49">
        <f t="shared" si="3"/>
        <v>0</v>
      </c>
    </row>
    <row r="42" spans="1:15" s="12" customFormat="1" ht="15" customHeight="1" x14ac:dyDescent="0.25">
      <c r="A42" s="24"/>
      <c r="B42" s="183" t="s">
        <v>78</v>
      </c>
      <c r="D42" s="16"/>
      <c r="E42" s="17">
        <v>1</v>
      </c>
      <c r="F42" s="18"/>
      <c r="G42" s="66"/>
      <c r="H42" s="67"/>
      <c r="I42" s="21">
        <v>0</v>
      </c>
      <c r="J42" s="46">
        <f t="shared" si="0"/>
        <v>0</v>
      </c>
      <c r="K42" s="22"/>
      <c r="L42" s="23"/>
      <c r="M42" s="48">
        <f t="shared" si="1"/>
        <v>0</v>
      </c>
      <c r="N42" s="45">
        <f t="shared" si="2"/>
        <v>0</v>
      </c>
      <c r="O42" s="49">
        <f t="shared" si="3"/>
        <v>0</v>
      </c>
    </row>
    <row r="43" spans="1:15" s="12" customFormat="1" ht="15" customHeight="1" x14ac:dyDescent="0.25">
      <c r="A43" s="24"/>
      <c r="B43" s="184" t="s">
        <v>79</v>
      </c>
      <c r="D43" s="16"/>
      <c r="E43" s="17">
        <v>1</v>
      </c>
      <c r="F43" s="18"/>
      <c r="G43" s="66"/>
      <c r="H43" s="67"/>
      <c r="I43" s="116">
        <v>0</v>
      </c>
      <c r="J43" s="46">
        <f t="shared" si="0"/>
        <v>0</v>
      </c>
      <c r="K43" s="22"/>
      <c r="L43" s="23"/>
      <c r="M43" s="48">
        <f t="shared" si="1"/>
        <v>0</v>
      </c>
      <c r="N43" s="45">
        <f t="shared" si="2"/>
        <v>0</v>
      </c>
      <c r="O43" s="49">
        <f t="shared" si="3"/>
        <v>0</v>
      </c>
    </row>
    <row r="44" spans="1:15" s="12" customFormat="1" ht="15" customHeight="1" x14ac:dyDescent="0.3">
      <c r="A44" s="79" t="s">
        <v>24</v>
      </c>
      <c r="B44" s="80"/>
      <c r="C44" s="81"/>
      <c r="D44" s="32"/>
      <c r="E44" s="33"/>
      <c r="F44" s="34"/>
      <c r="G44" s="35"/>
      <c r="H44" s="36"/>
      <c r="I44" s="21"/>
      <c r="J44" s="46"/>
      <c r="K44" s="186"/>
      <c r="L44" s="186"/>
      <c r="M44" s="48"/>
      <c r="N44" s="45"/>
      <c r="O44" s="49"/>
    </row>
    <row r="45" spans="1:15" s="12" customFormat="1" ht="15" customHeight="1" x14ac:dyDescent="0.25">
      <c r="A45" s="13"/>
      <c r="B45" s="14" t="s">
        <v>25</v>
      </c>
      <c r="C45" s="15"/>
      <c r="D45" s="16"/>
      <c r="E45" s="17">
        <v>2</v>
      </c>
      <c r="F45" s="18"/>
      <c r="G45" s="66"/>
      <c r="H45" s="67"/>
      <c r="I45" s="21">
        <v>0</v>
      </c>
      <c r="J45" s="46">
        <f t="shared" si="0"/>
        <v>0</v>
      </c>
      <c r="K45" s="22"/>
      <c r="L45" s="23"/>
      <c r="M45" s="48">
        <f t="shared" si="1"/>
        <v>0</v>
      </c>
      <c r="N45" s="45">
        <f t="shared" si="2"/>
        <v>0</v>
      </c>
      <c r="O45" s="49">
        <f t="shared" si="3"/>
        <v>0</v>
      </c>
    </row>
    <row r="46" spans="1:15" s="12" customFormat="1" ht="15" customHeight="1" x14ac:dyDescent="0.3">
      <c r="A46" s="29" t="s">
        <v>26</v>
      </c>
      <c r="B46" s="30"/>
      <c r="C46" s="31"/>
      <c r="D46" s="32"/>
      <c r="E46" s="33"/>
      <c r="F46" s="34"/>
      <c r="G46" s="35"/>
      <c r="H46" s="36"/>
      <c r="I46" s="21"/>
      <c r="J46" s="46"/>
      <c r="K46" s="186"/>
      <c r="L46" s="186"/>
      <c r="M46" s="48"/>
      <c r="N46" s="45"/>
      <c r="O46" s="49"/>
    </row>
    <row r="47" spans="1:15" s="12" customFormat="1" ht="15" customHeight="1" x14ac:dyDescent="0.25">
      <c r="A47" s="37"/>
      <c r="B47" s="14" t="s">
        <v>27</v>
      </c>
      <c r="C47" s="82"/>
      <c r="D47" s="16"/>
      <c r="E47" s="17">
        <v>1</v>
      </c>
      <c r="F47" s="18"/>
      <c r="G47" s="51">
        <v>12</v>
      </c>
      <c r="H47" s="65" t="s">
        <v>9</v>
      </c>
      <c r="I47" s="116">
        <v>0</v>
      </c>
      <c r="J47" s="46">
        <f>I47*E47*G47</f>
        <v>0</v>
      </c>
      <c r="K47" s="22"/>
      <c r="L47" s="23"/>
      <c r="M47" s="48">
        <f t="shared" si="1"/>
        <v>0</v>
      </c>
      <c r="N47" s="45">
        <f t="shared" si="2"/>
        <v>0</v>
      </c>
      <c r="O47" s="49">
        <f t="shared" si="3"/>
        <v>0</v>
      </c>
    </row>
    <row r="48" spans="1:15" s="12" customFormat="1" ht="15" customHeight="1" x14ac:dyDescent="0.25">
      <c r="A48" s="83"/>
      <c r="B48" s="84" t="s">
        <v>28</v>
      </c>
      <c r="C48" s="85"/>
      <c r="D48" s="16"/>
      <c r="E48" s="17">
        <v>1</v>
      </c>
      <c r="F48" s="18"/>
      <c r="G48" s="86">
        <v>9</v>
      </c>
      <c r="H48" s="87" t="s">
        <v>29</v>
      </c>
      <c r="I48" s="21">
        <v>0</v>
      </c>
      <c r="J48" s="46">
        <f>I48*E48*G48</f>
        <v>0</v>
      </c>
      <c r="K48" s="22"/>
      <c r="L48" s="23"/>
      <c r="M48" s="48">
        <f t="shared" si="1"/>
        <v>0</v>
      </c>
      <c r="N48" s="45">
        <f t="shared" si="2"/>
        <v>0</v>
      </c>
      <c r="O48" s="49">
        <f t="shared" si="3"/>
        <v>0</v>
      </c>
    </row>
    <row r="49" spans="1:15" s="12" customFormat="1" ht="15" customHeight="1" x14ac:dyDescent="0.3">
      <c r="A49" s="29" t="s">
        <v>30</v>
      </c>
      <c r="B49" s="30"/>
      <c r="C49" s="31"/>
      <c r="D49" s="32"/>
      <c r="E49" s="33"/>
      <c r="F49" s="34"/>
      <c r="G49" s="35"/>
      <c r="H49" s="36"/>
      <c r="I49" s="21"/>
      <c r="J49" s="46"/>
      <c r="K49" s="186"/>
      <c r="L49" s="186"/>
      <c r="M49" s="48"/>
      <c r="N49" s="45"/>
      <c r="O49" s="49"/>
    </row>
    <row r="50" spans="1:15" s="12" customFormat="1" ht="15" customHeight="1" x14ac:dyDescent="0.25">
      <c r="A50" s="88"/>
      <c r="B50" s="54" t="s">
        <v>31</v>
      </c>
      <c r="C50" s="82"/>
      <c r="D50" s="16"/>
      <c r="E50" s="17">
        <v>1</v>
      </c>
      <c r="F50" s="18"/>
      <c r="G50" s="51">
        <v>20</v>
      </c>
      <c r="H50" s="65" t="s">
        <v>4</v>
      </c>
      <c r="I50" s="21">
        <v>0</v>
      </c>
      <c r="J50" s="46">
        <f>I50*E50*G50</f>
        <v>0</v>
      </c>
      <c r="K50" s="22"/>
      <c r="L50" s="23"/>
      <c r="M50" s="48">
        <f t="shared" si="1"/>
        <v>0</v>
      </c>
      <c r="N50" s="45">
        <f t="shared" si="2"/>
        <v>0</v>
      </c>
      <c r="O50" s="49">
        <f t="shared" si="3"/>
        <v>0</v>
      </c>
    </row>
    <row r="51" spans="1:15" s="12" customFormat="1" ht="15" customHeight="1" x14ac:dyDescent="0.25">
      <c r="A51" s="26"/>
      <c r="B51" s="90" t="s">
        <v>32</v>
      </c>
      <c r="C51" s="28"/>
      <c r="D51" s="16"/>
      <c r="E51" s="17">
        <v>1</v>
      </c>
      <c r="F51" s="18"/>
      <c r="G51" s="51">
        <v>4</v>
      </c>
      <c r="H51" s="65" t="s">
        <v>33</v>
      </c>
      <c r="I51" s="116">
        <v>0</v>
      </c>
      <c r="J51" s="46">
        <f t="shared" ref="J51:J55" si="4">I51*E51*G51</f>
        <v>0</v>
      </c>
      <c r="K51" s="22"/>
      <c r="L51" s="23"/>
      <c r="M51" s="48">
        <f t="shared" si="1"/>
        <v>0</v>
      </c>
      <c r="N51" s="45">
        <f t="shared" si="2"/>
        <v>0</v>
      </c>
      <c r="O51" s="49">
        <f t="shared" si="3"/>
        <v>0</v>
      </c>
    </row>
    <row r="52" spans="1:15" s="12" customFormat="1" ht="15" customHeight="1" x14ac:dyDescent="0.25">
      <c r="A52" s="73"/>
      <c r="B52" s="90" t="s">
        <v>34</v>
      </c>
      <c r="C52" s="75"/>
      <c r="D52" s="16"/>
      <c r="E52" s="17">
        <v>1</v>
      </c>
      <c r="F52" s="18"/>
      <c r="G52" s="51">
        <v>4</v>
      </c>
      <c r="H52" s="65" t="s">
        <v>33</v>
      </c>
      <c r="I52" s="21">
        <v>0</v>
      </c>
      <c r="J52" s="46">
        <f t="shared" si="4"/>
        <v>0</v>
      </c>
      <c r="K52" s="22"/>
      <c r="L52" s="23"/>
      <c r="M52" s="48">
        <f t="shared" si="1"/>
        <v>0</v>
      </c>
      <c r="N52" s="45">
        <f t="shared" si="2"/>
        <v>0</v>
      </c>
      <c r="O52" s="49">
        <f t="shared" si="3"/>
        <v>0</v>
      </c>
    </row>
    <row r="53" spans="1:15" s="12" customFormat="1" ht="15" customHeight="1" x14ac:dyDescent="0.25">
      <c r="A53" s="91"/>
      <c r="B53" s="69" t="s">
        <v>31</v>
      </c>
      <c r="C53" s="75"/>
      <c r="D53" s="16"/>
      <c r="E53" s="17">
        <v>1</v>
      </c>
      <c r="F53" s="18"/>
      <c r="G53" s="51">
        <v>18</v>
      </c>
      <c r="H53" s="65" t="s">
        <v>4</v>
      </c>
      <c r="I53" s="21">
        <v>0</v>
      </c>
      <c r="J53" s="46">
        <f t="shared" si="4"/>
        <v>0</v>
      </c>
      <c r="K53" s="22"/>
      <c r="L53" s="23"/>
      <c r="M53" s="48">
        <f t="shared" si="1"/>
        <v>0</v>
      </c>
      <c r="N53" s="45">
        <f t="shared" si="2"/>
        <v>0</v>
      </c>
      <c r="O53" s="49">
        <f t="shared" si="3"/>
        <v>0</v>
      </c>
    </row>
    <row r="54" spans="1:15" s="12" customFormat="1" ht="15" customHeight="1" x14ac:dyDescent="0.25">
      <c r="A54" s="73"/>
      <c r="B54" s="90" t="s">
        <v>34</v>
      </c>
      <c r="C54" s="75"/>
      <c r="D54" s="16"/>
      <c r="E54" s="17">
        <v>1</v>
      </c>
      <c r="F54" s="18"/>
      <c r="G54" s="51">
        <v>6</v>
      </c>
      <c r="H54" s="65" t="s">
        <v>33</v>
      </c>
      <c r="I54" s="21">
        <v>0</v>
      </c>
      <c r="J54" s="46">
        <f t="shared" si="4"/>
        <v>0</v>
      </c>
      <c r="K54" s="22"/>
      <c r="L54" s="23"/>
      <c r="M54" s="48">
        <f t="shared" si="1"/>
        <v>0</v>
      </c>
      <c r="N54" s="45">
        <f t="shared" si="2"/>
        <v>0</v>
      </c>
      <c r="O54" s="49">
        <f t="shared" si="3"/>
        <v>0</v>
      </c>
    </row>
    <row r="55" spans="1:15" s="12" customFormat="1" ht="15" customHeight="1" x14ac:dyDescent="0.25">
      <c r="A55" s="26"/>
      <c r="B55" s="90" t="s">
        <v>32</v>
      </c>
      <c r="C55" s="28"/>
      <c r="D55" s="16"/>
      <c r="E55" s="17">
        <v>1</v>
      </c>
      <c r="F55" s="18"/>
      <c r="G55" s="51">
        <v>6</v>
      </c>
      <c r="H55" s="65" t="s">
        <v>33</v>
      </c>
      <c r="I55" s="116">
        <v>0</v>
      </c>
      <c r="J55" s="46">
        <f t="shared" si="4"/>
        <v>0</v>
      </c>
      <c r="K55" s="22"/>
      <c r="L55" s="23"/>
      <c r="M55" s="48">
        <f t="shared" si="1"/>
        <v>0</v>
      </c>
      <c r="N55" s="45">
        <f t="shared" si="2"/>
        <v>0</v>
      </c>
      <c r="O55" s="49">
        <f t="shared" si="3"/>
        <v>0</v>
      </c>
    </row>
    <row r="56" spans="1:15" s="12" customFormat="1" ht="15" customHeight="1" x14ac:dyDescent="0.3">
      <c r="A56" s="79" t="s">
        <v>35</v>
      </c>
      <c r="B56" s="80"/>
      <c r="C56" s="81"/>
      <c r="D56" s="32"/>
      <c r="E56" s="33"/>
      <c r="F56" s="34"/>
      <c r="G56" s="35"/>
      <c r="H56" s="36"/>
      <c r="I56" s="21"/>
      <c r="J56" s="46"/>
      <c r="K56" s="186"/>
      <c r="L56" s="186"/>
      <c r="M56" s="48"/>
      <c r="N56" s="45"/>
      <c r="O56" s="49"/>
    </row>
    <row r="57" spans="1:15" s="12" customFormat="1" ht="15" customHeight="1" x14ac:dyDescent="0.25">
      <c r="A57" s="13"/>
      <c r="B57" s="185" t="s">
        <v>80</v>
      </c>
      <c r="C57" s="15"/>
      <c r="D57" s="16"/>
      <c r="E57" s="17">
        <v>1</v>
      </c>
      <c r="F57" s="18"/>
      <c r="G57" s="43"/>
      <c r="H57" s="44"/>
      <c r="I57" s="21">
        <v>0</v>
      </c>
      <c r="J57" s="46">
        <f t="shared" si="0"/>
        <v>0</v>
      </c>
      <c r="K57" s="22"/>
      <c r="L57" s="23"/>
      <c r="M57" s="48">
        <f t="shared" si="1"/>
        <v>0</v>
      </c>
      <c r="N57" s="45">
        <f t="shared" si="2"/>
        <v>0</v>
      </c>
      <c r="O57" s="49">
        <f t="shared" si="3"/>
        <v>0</v>
      </c>
    </row>
    <row r="58" spans="1:15" s="12" customFormat="1" ht="15" customHeight="1" x14ac:dyDescent="0.25">
      <c r="A58" s="91"/>
      <c r="B58" s="69" t="s">
        <v>36</v>
      </c>
      <c r="C58" s="70"/>
      <c r="D58" s="16"/>
      <c r="E58" s="17">
        <v>1</v>
      </c>
      <c r="F58" s="18"/>
      <c r="G58" s="92"/>
      <c r="H58" s="93"/>
      <c r="I58" s="21">
        <v>0</v>
      </c>
      <c r="J58" s="46">
        <f t="shared" si="0"/>
        <v>0</v>
      </c>
      <c r="K58" s="22"/>
      <c r="L58" s="23"/>
      <c r="M58" s="48">
        <f t="shared" si="1"/>
        <v>0</v>
      </c>
      <c r="N58" s="45">
        <f t="shared" si="2"/>
        <v>0</v>
      </c>
      <c r="O58" s="49">
        <f t="shared" si="3"/>
        <v>0</v>
      </c>
    </row>
    <row r="59" spans="1:15" s="12" customFormat="1" ht="15" customHeight="1" x14ac:dyDescent="0.25">
      <c r="A59" s="24"/>
      <c r="B59" s="25" t="s">
        <v>59</v>
      </c>
      <c r="D59" s="16"/>
      <c r="E59" s="17">
        <v>1</v>
      </c>
      <c r="F59" s="18"/>
      <c r="G59" s="43"/>
      <c r="H59" s="44"/>
      <c r="I59" s="116">
        <v>0</v>
      </c>
      <c r="J59" s="46">
        <f t="shared" si="0"/>
        <v>0</v>
      </c>
      <c r="K59" s="22"/>
      <c r="L59" s="23"/>
      <c r="M59" s="48">
        <f t="shared" si="1"/>
        <v>0</v>
      </c>
      <c r="N59" s="45">
        <f t="shared" si="2"/>
        <v>0</v>
      </c>
      <c r="O59" s="49">
        <f t="shared" si="3"/>
        <v>0</v>
      </c>
    </row>
    <row r="60" spans="1:15" s="12" customFormat="1" ht="15" customHeight="1" x14ac:dyDescent="0.25">
      <c r="A60" s="91"/>
      <c r="B60" s="69" t="s">
        <v>60</v>
      </c>
      <c r="C60" s="70"/>
      <c r="D60" s="16"/>
      <c r="E60" s="17">
        <v>1</v>
      </c>
      <c r="F60" s="18"/>
      <c r="G60" s="92">
        <v>2.4</v>
      </c>
      <c r="H60" s="93" t="s">
        <v>9</v>
      </c>
      <c r="I60" s="21">
        <v>0</v>
      </c>
      <c r="J60" s="46">
        <f>I60*E60*G60</f>
        <v>0</v>
      </c>
      <c r="K60" s="22"/>
      <c r="L60" s="23"/>
      <c r="M60" s="48">
        <f t="shared" si="1"/>
        <v>0</v>
      </c>
      <c r="N60" s="45">
        <f t="shared" si="2"/>
        <v>0</v>
      </c>
      <c r="O60" s="49">
        <f t="shared" si="3"/>
        <v>0</v>
      </c>
    </row>
    <row r="61" spans="1:15" s="12" customFormat="1" ht="15" customHeight="1" x14ac:dyDescent="0.3">
      <c r="A61" s="79" t="s">
        <v>37</v>
      </c>
      <c r="B61" s="80"/>
      <c r="C61" s="81"/>
      <c r="D61" s="32"/>
      <c r="E61" s="33"/>
      <c r="F61" s="34"/>
      <c r="G61" s="35"/>
      <c r="H61" s="36"/>
      <c r="I61" s="21"/>
      <c r="J61" s="46"/>
      <c r="K61" s="186"/>
      <c r="L61" s="186"/>
      <c r="M61" s="48"/>
      <c r="N61" s="45"/>
      <c r="O61" s="49"/>
    </row>
    <row r="62" spans="1:15" s="12" customFormat="1" ht="15" customHeight="1" x14ac:dyDescent="0.25">
      <c r="A62" s="37"/>
      <c r="B62" s="38" t="s">
        <v>38</v>
      </c>
      <c r="C62" s="39"/>
      <c r="D62" s="16"/>
      <c r="E62" s="17">
        <v>1</v>
      </c>
      <c r="F62" s="18"/>
      <c r="G62" s="43"/>
      <c r="H62" s="44"/>
      <c r="I62" s="21">
        <v>0</v>
      </c>
      <c r="J62" s="46">
        <f t="shared" si="0"/>
        <v>0</v>
      </c>
      <c r="K62" s="22"/>
      <c r="L62" s="23"/>
      <c r="M62" s="48">
        <f t="shared" si="1"/>
        <v>0</v>
      </c>
      <c r="N62" s="45">
        <f t="shared" si="2"/>
        <v>0</v>
      </c>
      <c r="O62" s="49">
        <f t="shared" si="3"/>
        <v>0</v>
      </c>
    </row>
    <row r="63" spans="1:15" s="12" customFormat="1" ht="18.75" x14ac:dyDescent="0.3">
      <c r="A63" s="79" t="s">
        <v>39</v>
      </c>
      <c r="B63" s="80"/>
      <c r="C63" s="81"/>
      <c r="D63" s="32"/>
      <c r="E63" s="33"/>
      <c r="F63" s="34"/>
      <c r="G63" s="35"/>
      <c r="H63" s="36"/>
      <c r="I63" s="116"/>
      <c r="J63" s="46"/>
      <c r="K63" s="186"/>
      <c r="L63" s="186"/>
      <c r="M63" s="48"/>
      <c r="N63" s="45"/>
      <c r="O63" s="49"/>
    </row>
    <row r="64" spans="1:15" s="12" customFormat="1" ht="15" customHeight="1" x14ac:dyDescent="0.25">
      <c r="A64" s="37"/>
      <c r="B64" s="94" t="s">
        <v>40</v>
      </c>
      <c r="C64" s="39"/>
      <c r="D64" s="16"/>
      <c r="E64" s="17">
        <v>1</v>
      </c>
      <c r="F64" s="18">
        <v>6</v>
      </c>
      <c r="G64" s="43"/>
      <c r="H64" s="44"/>
      <c r="I64" s="21">
        <v>0</v>
      </c>
      <c r="J64" s="46">
        <f t="shared" si="0"/>
        <v>0</v>
      </c>
      <c r="K64" s="22"/>
      <c r="L64" s="23"/>
      <c r="M64" s="48">
        <f t="shared" si="1"/>
        <v>0</v>
      </c>
      <c r="N64" s="45">
        <f t="shared" si="2"/>
        <v>0</v>
      </c>
      <c r="O64" s="49">
        <f t="shared" si="3"/>
        <v>0</v>
      </c>
    </row>
    <row r="65" spans="1:15" s="12" customFormat="1" ht="15" customHeight="1" x14ac:dyDescent="0.25">
      <c r="A65" s="26"/>
      <c r="B65" s="27" t="s">
        <v>41</v>
      </c>
      <c r="C65" s="28"/>
      <c r="D65" s="16"/>
      <c r="E65" s="17">
        <v>1</v>
      </c>
      <c r="F65" s="18"/>
      <c r="G65" s="43">
        <v>10</v>
      </c>
      <c r="H65" s="44" t="s">
        <v>9</v>
      </c>
      <c r="I65" s="21">
        <v>0</v>
      </c>
      <c r="J65" s="46">
        <f>I65*E65*G65</f>
        <v>0</v>
      </c>
      <c r="K65" s="22"/>
      <c r="L65" s="23"/>
      <c r="M65" s="48">
        <f t="shared" si="1"/>
        <v>0</v>
      </c>
      <c r="N65" s="45">
        <f t="shared" si="2"/>
        <v>0</v>
      </c>
      <c r="O65" s="49">
        <f t="shared" si="3"/>
        <v>0</v>
      </c>
    </row>
    <row r="66" spans="1:15" s="12" customFormat="1" ht="18.75" x14ac:dyDescent="0.3">
      <c r="A66" s="79" t="s">
        <v>42</v>
      </c>
      <c r="B66" s="80"/>
      <c r="C66" s="81"/>
      <c r="D66" s="32"/>
      <c r="E66" s="95"/>
      <c r="F66" s="96"/>
      <c r="G66" s="97"/>
      <c r="H66" s="98"/>
      <c r="I66" s="21"/>
      <c r="J66" s="46"/>
      <c r="K66" s="217"/>
      <c r="L66" s="217"/>
      <c r="M66" s="48"/>
      <c r="N66" s="45"/>
      <c r="O66" s="49"/>
    </row>
    <row r="67" spans="1:15" s="12" customFormat="1" ht="15" customHeight="1" x14ac:dyDescent="0.25">
      <c r="A67" s="37"/>
      <c r="B67" s="94" t="s">
        <v>43</v>
      </c>
      <c r="C67" s="39"/>
      <c r="D67" s="16"/>
      <c r="E67" s="99">
        <v>1</v>
      </c>
      <c r="F67" s="100"/>
      <c r="G67" s="101">
        <v>30</v>
      </c>
      <c r="H67" s="102" t="s">
        <v>4</v>
      </c>
      <c r="I67" s="116">
        <v>0</v>
      </c>
      <c r="J67" s="46">
        <f t="shared" ref="J67:J70" si="5">I67*E67*G67</f>
        <v>0</v>
      </c>
      <c r="K67" s="103"/>
      <c r="L67" s="104"/>
      <c r="M67" s="48">
        <f t="shared" si="1"/>
        <v>0</v>
      </c>
      <c r="N67" s="45">
        <f t="shared" si="2"/>
        <v>0</v>
      </c>
      <c r="O67" s="49">
        <f t="shared" si="3"/>
        <v>0</v>
      </c>
    </row>
    <row r="68" spans="1:15" s="12" customFormat="1" ht="15" customHeight="1" x14ac:dyDescent="0.25">
      <c r="A68" s="37"/>
      <c r="B68" s="94" t="s">
        <v>44</v>
      </c>
      <c r="C68" s="39"/>
      <c r="D68" s="16"/>
      <c r="E68" s="99">
        <v>1</v>
      </c>
      <c r="F68" s="100"/>
      <c r="G68" s="101">
        <v>30</v>
      </c>
      <c r="H68" s="102" t="s">
        <v>4</v>
      </c>
      <c r="I68" s="21">
        <v>0</v>
      </c>
      <c r="J68" s="46">
        <f t="shared" si="5"/>
        <v>0</v>
      </c>
      <c r="K68" s="103"/>
      <c r="L68" s="104"/>
      <c r="M68" s="48">
        <f t="shared" si="1"/>
        <v>0</v>
      </c>
      <c r="N68" s="45">
        <f t="shared" si="2"/>
        <v>0</v>
      </c>
      <c r="O68" s="49">
        <f t="shared" si="3"/>
        <v>0</v>
      </c>
    </row>
    <row r="69" spans="1:15" ht="18.75" x14ac:dyDescent="0.3">
      <c r="A69" s="105" t="s">
        <v>42</v>
      </c>
      <c r="B69" s="106"/>
      <c r="C69" s="31"/>
      <c r="D69" s="32"/>
      <c r="E69" s="33"/>
      <c r="F69" s="34"/>
      <c r="G69" s="35"/>
      <c r="H69" s="36"/>
      <c r="I69" s="21"/>
      <c r="J69" s="46"/>
      <c r="K69" s="186"/>
      <c r="L69" s="186"/>
      <c r="M69" s="48"/>
      <c r="N69" s="45"/>
      <c r="O69" s="49"/>
    </row>
    <row r="70" spans="1:15" ht="15" customHeight="1" x14ac:dyDescent="0.25">
      <c r="A70" s="89"/>
      <c r="B70" s="218" t="s">
        <v>45</v>
      </c>
      <c r="C70" s="219"/>
      <c r="D70" s="220"/>
      <c r="E70" s="107">
        <v>1</v>
      </c>
      <c r="F70" s="101"/>
      <c r="G70" s="108">
        <v>144</v>
      </c>
      <c r="H70" s="44" t="s">
        <v>4</v>
      </c>
      <c r="I70" s="21">
        <v>0</v>
      </c>
      <c r="J70" s="46">
        <f t="shared" si="5"/>
        <v>0</v>
      </c>
      <c r="K70" s="109"/>
      <c r="L70" s="110"/>
      <c r="M70" s="48">
        <f t="shared" si="1"/>
        <v>0</v>
      </c>
      <c r="N70" s="45">
        <f t="shared" si="2"/>
        <v>0</v>
      </c>
      <c r="O70" s="49">
        <f t="shared" si="3"/>
        <v>0</v>
      </c>
    </row>
    <row r="71" spans="1:15" s="12" customFormat="1" ht="18.75" x14ac:dyDescent="0.3">
      <c r="A71" s="29" t="s">
        <v>75</v>
      </c>
      <c r="B71" s="30"/>
      <c r="C71" s="31"/>
      <c r="D71" s="32"/>
      <c r="E71" s="33"/>
      <c r="F71" s="34"/>
      <c r="G71" s="35"/>
      <c r="H71" s="36"/>
      <c r="I71" s="158"/>
      <c r="J71" s="158"/>
      <c r="K71" s="223"/>
      <c r="L71" s="223"/>
      <c r="M71" s="159"/>
      <c r="N71" s="160"/>
      <c r="O71" s="161"/>
    </row>
    <row r="72" spans="1:15" s="12" customFormat="1" x14ac:dyDescent="0.25">
      <c r="A72" s="71"/>
      <c r="B72" s="64" t="s">
        <v>57</v>
      </c>
      <c r="C72" s="72"/>
      <c r="D72" s="16"/>
      <c r="E72" s="162">
        <v>1</v>
      </c>
      <c r="F72" s="163"/>
      <c r="G72" s="164"/>
      <c r="H72" s="165"/>
      <c r="I72" s="21">
        <v>0</v>
      </c>
      <c r="J72" s="166">
        <f>I72*E72</f>
        <v>0</v>
      </c>
      <c r="K72" s="22"/>
      <c r="L72" s="23">
        <f t="shared" ref="L72:L73" si="6">J72*K72</f>
        <v>0</v>
      </c>
      <c r="M72" s="167">
        <f t="shared" ref="M72:M73" si="7">L72+J72</f>
        <v>0</v>
      </c>
      <c r="N72" s="168">
        <f t="shared" ref="N72:N73" si="8">M72*0.21</f>
        <v>0</v>
      </c>
      <c r="O72" s="169">
        <f t="shared" ref="O72:O73" si="9">M72+N72</f>
        <v>0</v>
      </c>
    </row>
    <row r="73" spans="1:15" s="12" customFormat="1" x14ac:dyDescent="0.25">
      <c r="A73" s="71"/>
      <c r="B73" s="77" t="s">
        <v>58</v>
      </c>
      <c r="C73" s="72"/>
      <c r="D73" s="16"/>
      <c r="E73" s="162">
        <v>1</v>
      </c>
      <c r="F73" s="163"/>
      <c r="G73" s="164"/>
      <c r="H73" s="165"/>
      <c r="I73" s="21">
        <v>0</v>
      </c>
      <c r="J73" s="166">
        <f>I73*E73</f>
        <v>0</v>
      </c>
      <c r="K73" s="22"/>
      <c r="L73" s="23">
        <f t="shared" si="6"/>
        <v>0</v>
      </c>
      <c r="M73" s="167">
        <f t="shared" si="7"/>
        <v>0</v>
      </c>
      <c r="N73" s="168">
        <f t="shared" si="8"/>
        <v>0</v>
      </c>
      <c r="O73" s="169">
        <f t="shared" si="9"/>
        <v>0</v>
      </c>
    </row>
    <row r="74" spans="1:15" ht="28.5" x14ac:dyDescent="0.45">
      <c r="A74" s="117" t="s">
        <v>51</v>
      </c>
      <c r="B74" s="118"/>
      <c r="C74" s="118"/>
      <c r="D74" s="118"/>
      <c r="E74" s="118"/>
      <c r="F74" s="118"/>
      <c r="G74" s="119"/>
      <c r="H74" s="120"/>
      <c r="I74" s="118"/>
      <c r="J74" s="118" t="s">
        <v>52</v>
      </c>
      <c r="K74" s="121"/>
      <c r="L74" s="122"/>
      <c r="M74" s="118"/>
      <c r="N74" s="118"/>
      <c r="O74" s="123"/>
    </row>
    <row r="75" spans="1:15" x14ac:dyDescent="0.25">
      <c r="A75" s="221" t="s">
        <v>53</v>
      </c>
      <c r="B75" s="222"/>
      <c r="C75" s="222"/>
      <c r="D75" s="222"/>
      <c r="E75" s="124">
        <f>SUM(E1:E73)</f>
        <v>49</v>
      </c>
      <c r="F75" s="125"/>
      <c r="G75" s="126"/>
      <c r="H75" s="127"/>
      <c r="I75" s="128"/>
      <c r="J75" s="129">
        <f>SUM(J11:J74)</f>
        <v>0</v>
      </c>
      <c r="K75" s="130"/>
      <c r="L75" s="129"/>
      <c r="M75" s="131">
        <f>SUM(M11:M74)</f>
        <v>0</v>
      </c>
      <c r="N75" s="129">
        <f>SUM(N11:N74)</f>
        <v>0</v>
      </c>
      <c r="O75" s="132">
        <f>SUM(O11:O74)</f>
        <v>0</v>
      </c>
    </row>
    <row r="76" spans="1:15" x14ac:dyDescent="0.25">
      <c r="A76" s="221" t="s">
        <v>54</v>
      </c>
      <c r="B76" s="222"/>
      <c r="C76" s="222"/>
      <c r="D76" s="222"/>
      <c r="E76" s="124">
        <v>1</v>
      </c>
      <c r="F76" s="125"/>
      <c r="G76" s="133"/>
      <c r="H76" s="134"/>
      <c r="I76" s="135">
        <v>0</v>
      </c>
      <c r="J76" s="129">
        <f>E76*I76</f>
        <v>0</v>
      </c>
      <c r="K76" s="136"/>
      <c r="L76" s="137"/>
      <c r="M76" s="138">
        <f t="shared" ref="M76" si="10">J76+L76</f>
        <v>0</v>
      </c>
      <c r="N76" s="137">
        <f t="shared" ref="N76" si="11">M76*0.21</f>
        <v>0</v>
      </c>
      <c r="O76" s="132">
        <f t="shared" ref="O76" si="12">M76+N76</f>
        <v>0</v>
      </c>
    </row>
    <row r="77" spans="1:15" x14ac:dyDescent="0.25">
      <c r="A77" s="209" t="s">
        <v>55</v>
      </c>
      <c r="B77" s="210"/>
      <c r="C77" s="210"/>
      <c r="D77" s="211"/>
      <c r="E77" s="139"/>
      <c r="F77" s="140"/>
      <c r="G77" s="141"/>
      <c r="H77" s="142"/>
      <c r="I77" s="143"/>
      <c r="J77" s="144" t="s">
        <v>47</v>
      </c>
      <c r="K77" s="215"/>
      <c r="L77" s="216"/>
      <c r="M77" s="145" t="s">
        <v>48</v>
      </c>
      <c r="N77" s="146" t="s">
        <v>49</v>
      </c>
      <c r="O77" s="147" t="s">
        <v>50</v>
      </c>
    </row>
    <row r="78" spans="1:15" ht="15.75" x14ac:dyDescent="0.25">
      <c r="A78" s="212"/>
      <c r="B78" s="213"/>
      <c r="C78" s="213"/>
      <c r="D78" s="214"/>
      <c r="E78" s="148"/>
      <c r="F78" s="149"/>
      <c r="G78" s="150"/>
      <c r="H78" s="151"/>
      <c r="I78" s="152"/>
      <c r="J78" s="153">
        <f>SUM(J75:J76)</f>
        <v>0</v>
      </c>
      <c r="K78" s="154"/>
      <c r="L78" s="155"/>
      <c r="M78" s="156">
        <f>J78</f>
        <v>0</v>
      </c>
      <c r="N78" s="153">
        <f>M78*0.21</f>
        <v>0</v>
      </c>
      <c r="O78" s="157">
        <f>M78+N78</f>
        <v>0</v>
      </c>
    </row>
  </sheetData>
  <mergeCells count="26">
    <mergeCell ref="A77:D78"/>
    <mergeCell ref="K77:L77"/>
    <mergeCell ref="K44:L44"/>
    <mergeCell ref="K46:L46"/>
    <mergeCell ref="K49:L49"/>
    <mergeCell ref="K56:L56"/>
    <mergeCell ref="K61:L61"/>
    <mergeCell ref="K63:L63"/>
    <mergeCell ref="K66:L66"/>
    <mergeCell ref="K69:L69"/>
    <mergeCell ref="B70:D70"/>
    <mergeCell ref="A75:D75"/>
    <mergeCell ref="A76:D76"/>
    <mergeCell ref="K71:L71"/>
    <mergeCell ref="K39:L39"/>
    <mergeCell ref="A1:O4"/>
    <mergeCell ref="A5:O7"/>
    <mergeCell ref="A8:O9"/>
    <mergeCell ref="K11:L11"/>
    <mergeCell ref="K17:L17"/>
    <mergeCell ref="K22:L22"/>
    <mergeCell ref="K26:L26"/>
    <mergeCell ref="K28:L28"/>
    <mergeCell ref="K30:L30"/>
    <mergeCell ref="K33:L33"/>
    <mergeCell ref="K37:L3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097243379BEC479879F0399A8FAEDA" ma:contentTypeVersion="12" ma:contentTypeDescription="Vytvoří nový dokument" ma:contentTypeScope="" ma:versionID="cc2e1fe98602f90d778dc40dbb19986b">
  <xsd:schema xmlns:xsd="http://www.w3.org/2001/XMLSchema" xmlns:xs="http://www.w3.org/2001/XMLSchema" xmlns:p="http://schemas.microsoft.com/office/2006/metadata/properties" xmlns:ns2="4dad2d0b-0695-434e-a33d-bbe49e5bec4a" xmlns:ns3="53d989fb-ec1c-4c5e-b6ed-4ebfc74658b6" targetNamespace="http://schemas.microsoft.com/office/2006/metadata/properties" ma:root="true" ma:fieldsID="14ee3804ba0f766b29a60d193a0841c1" ns2:_="" ns3:_="">
    <xsd:import namespace="4dad2d0b-0695-434e-a33d-bbe49e5bec4a"/>
    <xsd:import namespace="53d989fb-ec1c-4c5e-b6ed-4ebfc74658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d2d0b-0695-434e-a33d-bbe49e5be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989fb-ec1c-4c5e-b6ed-4ebfc74658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E00EAF-E563-4D62-ACD5-46F5D854C166}">
  <ds:schemaRefs>
    <ds:schemaRef ds:uri="http://schemas.microsoft.com/office/infopath/2007/PartnerControls"/>
    <ds:schemaRef ds:uri="http://purl.org/dc/elements/1.1/"/>
    <ds:schemaRef ds:uri="http://purl.org/dc/dcmitype/"/>
    <ds:schemaRef ds:uri="4dad2d0b-0695-434e-a33d-bbe49e5bec4a"/>
    <ds:schemaRef ds:uri="http://purl.org/dc/terms/"/>
    <ds:schemaRef ds:uri="http://www.w3.org/XML/1998/namespace"/>
    <ds:schemaRef ds:uri="53d989fb-ec1c-4c5e-b6ed-4ebfc74658b6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74B99CB-2AD7-42FA-ABAE-E9973811A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ad2d0b-0695-434e-a33d-bbe49e5bec4a"/>
    <ds:schemaRef ds:uri="53d989fb-ec1c-4c5e-b6ed-4ebfc74658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F24768-E433-4B02-A8F3-553035EA2C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Slepý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Lenka Hodaňová</cp:lastModifiedBy>
  <dcterms:created xsi:type="dcterms:W3CDTF">2021-03-02T10:27:53Z</dcterms:created>
  <dcterms:modified xsi:type="dcterms:W3CDTF">2021-05-27T12:19:09Z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0x010100F0097243379BEC479879F0399A8FAEDA</vt:lpwstr>
  </property>
</Properties>
</file>