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825" yWindow="75" windowWidth="23700" windowHeight="15450"/>
  </bookViews>
  <sheets>
    <sheet name="soupis_dodavek" sheetId="1" r:id="rId1"/>
    <sheet name="prehled_plneni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 l="1"/>
  <c r="F12" i="1"/>
  <c r="L12" i="1" s="1"/>
  <c r="F11" i="1"/>
  <c r="L11" i="1" s="1"/>
  <c r="L14" i="1" l="1"/>
  <c r="H11" i="1"/>
  <c r="G11" i="1"/>
  <c r="H12" i="1" l="1"/>
  <c r="G12" i="1"/>
  <c r="G13" i="1" s="1"/>
  <c r="H13" i="1" l="1"/>
</calcChain>
</file>

<file path=xl/sharedStrings.xml><?xml version="1.0" encoding="utf-8"?>
<sst xmlns="http://schemas.openxmlformats.org/spreadsheetml/2006/main" count="90" uniqueCount="52">
  <si>
    <t>Robotický set</t>
  </si>
  <si>
    <t>All in One PC</t>
  </si>
  <si>
    <t>počet kusů celkem</t>
  </si>
  <si>
    <t>jednotková cena bez DPH</t>
  </si>
  <si>
    <t>jednotková cena vč DPH</t>
  </si>
  <si>
    <t>Technická specifikace</t>
  </si>
  <si>
    <t>Firma:</t>
  </si>
  <si>
    <t>Jméno:</t>
  </si>
  <si>
    <t>Mail:</t>
  </si>
  <si>
    <t>Telefon:</t>
  </si>
  <si>
    <t>IČO:</t>
  </si>
  <si>
    <t>AKADEMIE DIGITÁLNÍCH KOMPETENCÍ UČITELE</t>
  </si>
  <si>
    <t>REGISTRAČNÍ ČÍSLO PROJEKTU: CZ.02.3.68/0.0/0.0/18_067/0012430</t>
  </si>
  <si>
    <t>dopní účastník zadávacího řízení</t>
  </si>
  <si>
    <t>Cena celkem bez DPH/vč DPH</t>
  </si>
  <si>
    <t>1.</t>
  </si>
  <si>
    <t>2.</t>
  </si>
  <si>
    <t>Číslo položky</t>
  </si>
  <si>
    <t xml:space="preserve">Název </t>
  </si>
  <si>
    <t>Robotický set složený ze dvou částí:
- sestava pro algoritmizaci a kódování - sada stavebnice s min. 250 plastovými konstrukčními a pohybovými díly, dále obsahuje mozek robota s baterií, min. 1. motor, 2 senzory. Sada je dodávána v plastovém boxu.
- část pro robotiku a mechatroniku - sada robotické stavebnice  s min. 400 plastovýmí nebo kovovými díly, dále obsahuje mozek robota, min. 3 motory, min. 4 senzory, další sadu min. 4 kol (ideálně s možností pohynu do stran) a 2 baterie robota. Sada je dodávána v plastovém boxu.</t>
  </si>
  <si>
    <t>AllInOne zařízení, IPS 21.5" dotykový display s FullHD rozlišením a poměrem stran 16:9, podpora 10 dotyků, výkon CPU min. 2000 bodu dle nezávislého testu cpubenchmark.net, operační paměť 4GB DDR4, disk SSD s kapacitou 128GB, 2MP kamera 720p, WiFi standardu 802.11ac + BT, USB 3.0, HDMI výstup, čtečka paměťových karet, repro 2x1.5W, integrovaná baterie nebo záložní zdroj umožňující mobilitu zařízení s výdrží provozu až 3h, VESA100, bezdrátová klávesnici a myš, operační systém kompatibilní s platformou Microsoft s podporu AD (domény).</t>
  </si>
  <si>
    <t>Škola - partner</t>
  </si>
  <si>
    <t>1. Robotický set</t>
  </si>
  <si>
    <t>2. All in One PC</t>
  </si>
  <si>
    <t>Základní škola a mateřská škola Tomáše Ježka Ralsko-Kuřívody- příspěvková organizace</t>
  </si>
  <si>
    <t>5 ks</t>
  </si>
  <si>
    <t>Základní škola Rudolfa Koblice, Pionýrů 1102, Kadaň</t>
  </si>
  <si>
    <t>Základní škola Tábor, Zborovská 2696, příspěvková organizace</t>
  </si>
  <si>
    <t>Základní škola, Muchova 228, Chlumec - příspěvková organizace</t>
  </si>
  <si>
    <t>Základní škola Jablonec nad Nisou, Pivovarská 15, příspěvková organizace</t>
  </si>
  <si>
    <t>Základní škola JUDr. Josefa Mareše a Mateřská škola, Znojmo, Klášterní 2, příspěvková organizace</t>
  </si>
  <si>
    <t>Základní škola a Mateřská škola Střílky, příspěvková organizace</t>
  </si>
  <si>
    <t xml:space="preserve"> Základní škola, Praha 9 - Horní Počernice, Ratibořická 1700</t>
  </si>
  <si>
    <t>Základní škola a mateřská škola Svitavy, Sokolovská 1</t>
  </si>
  <si>
    <t>Základní škola Šumperk, Vrchlického 22</t>
  </si>
  <si>
    <t>Základní škola Vlašské Meziříčí, Šafaříkova 726, okres Vsetín, příspěvková organizace</t>
  </si>
  <si>
    <t>Základní škola Jungmannovy sady Mělník, příspěvková organizace</t>
  </si>
  <si>
    <t>Základní škola Kroměříž, 1. máje</t>
  </si>
  <si>
    <t>Základní škola, Hrochův Týnec, okres Chrudim</t>
  </si>
  <si>
    <t>Základní škola Moravská Třebová, Kostelní náměstí 21, okres Svitavy</t>
  </si>
  <si>
    <t>CELKEM</t>
  </si>
  <si>
    <t>75 ks</t>
  </si>
  <si>
    <t>2.  All in One PC</t>
  </si>
  <si>
    <t>AllInOne zařízení, IPS 21.5" dotykový display s FullHD rozlišením a poměrem stran 16:9, podpora 10 dotyků, výkon CPU min. 2000 bodu dle nezávislého testu cpubenchmark.net, operační paměť 4GB DDR4, disk SSD s kapacitou 128GB, 2MP kamera 720p, WiFi standardu 802.11ac + BT, USB 3.0, HDMI výstup, čtečka paměťových karet, repro 2x1.5W, integrovaná baterie nebo záložní zdroj umožňující mobilitu zařízení s výdrží provozu až 3h, VESA100, bezdrátová klávesnici a myš, operační systém kompatibilní s platformou Microsoft s podporu AD (domény)</t>
  </si>
  <si>
    <t>cena celkem bez DPH</t>
  </si>
  <si>
    <t>cena celkem vč DPH</t>
  </si>
  <si>
    <t>maximální cena bez DPH na jednotku _projektu (max jednotková cena)</t>
  </si>
  <si>
    <t>maximální cena bez DPH celkem na položku_ projektu (max cena celkem za 75 ks)</t>
  </si>
  <si>
    <t>počet kusů/jeden partner (viz přehled plnění)</t>
  </si>
  <si>
    <t xml:space="preserve">cena celkem/jeden partner bez DPH </t>
  </si>
  <si>
    <t xml:space="preserve">cena celkem/ jeden partner vč DPH </t>
  </si>
  <si>
    <t>Cena celkem/jeden partner bez DPH/vč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</si>
</sst>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</font>
    <font>
      <b/>
      <sz val="11"/>
      <color theme="1"/>
      <name val="Calibri"/>
    </font>
    <font>
      <b/>
      <sz val="16"/>
      <color theme="1"/>
      <name val="Calibri"/>
      <family val="2"/>
      <charset val="238"/>
      <scheme val="minor"/>
    </font>
    <font>
      <sz val="20"/>
      <color theme="1"/>
      <name val="Bahnschrift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4" fillId="0" borderId="0"/>
    <xf numFmtId="0" fontId="8" fillId="7" borderId="4" applyNumberFormat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1" xfId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2" applyFont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8" fillId="7" borderId="4" xfId="3" applyAlignment="1">
      <alignment horizontal="center"/>
    </xf>
    <xf numFmtId="0" fontId="3" fillId="7" borderId="4" xfId="3" applyFont="1"/>
    <xf numFmtId="0" fontId="8" fillId="7" borderId="4" xfId="3"/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3" xfId="2"/>
    <cellStyle name="Výstup" xfId="3" builtinId="21"/>
  </cellStyles>
  <dxfs count="4">
    <dxf>
      <alignment horizontal="center" vertical="bottom" textRotation="0" wrapText="0" indent="0" justifyLastLine="0" shrinkToFit="0" readingOrder="0"/>
      <border outline="0">
        <left style="thin">
          <color rgb="FF3F3F3F"/>
        </left>
      </border>
    </dxf>
    <dxf>
      <alignment horizontal="center" vertical="bottom" textRotation="0" wrapText="0" indent="0" justifyLastLine="0" shrinkToFit="0" readingOrder="0"/>
      <border outline="0">
        <right style="thin">
          <color rgb="FF3F3F3F"/>
        </right>
      </border>
    </dxf>
    <dxf>
      <border outline="0">
        <right style="thin">
          <color rgb="FF3F3F3F"/>
        </right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2" displayName="Tabulka2" ref="A1:C17" totalsRowShown="0" headerRowDxfId="3" headerRowCellStyle="Výstup" dataCellStyle="Výstup">
  <autoFilter ref="A1:C17"/>
  <tableColumns count="3">
    <tableColumn id="2" name="Škola - partner" dataDxfId="2" dataCellStyle="Výstup"/>
    <tableColumn id="3" name="1. Robotický set" dataDxfId="1" dataCellStyle="Výstup"/>
    <tableColumn id="4" name="2. All in One PC" dataDxfId="0" dataCellStyle="Výstup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A13" zoomScale="85" zoomScaleNormal="85" workbookViewId="0">
      <selection activeCell="A14" sqref="A14:J14"/>
    </sheetView>
  </sheetViews>
  <sheetFormatPr defaultRowHeight="15" x14ac:dyDescent="0.25"/>
  <cols>
    <col min="2" max="2" width="14.42578125" style="1" customWidth="1"/>
    <col min="3" max="3" width="90" style="1" customWidth="1"/>
    <col min="4" max="4" width="23.42578125" style="1" customWidth="1"/>
    <col min="5" max="5" width="14" style="5" customWidth="1"/>
    <col min="6" max="6" width="13.42578125" style="5" customWidth="1"/>
    <col min="7" max="7" width="19.5703125" style="5" customWidth="1"/>
    <col min="8" max="9" width="18.85546875" style="5" customWidth="1"/>
    <col min="10" max="10" width="17.42578125" style="5" customWidth="1"/>
    <col min="11" max="12" width="16.28515625" style="5" customWidth="1"/>
    <col min="13" max="13" width="27.5703125" customWidth="1"/>
    <col min="14" max="14" width="26.85546875" style="5" customWidth="1"/>
  </cols>
  <sheetData>
    <row r="1" spans="1:14" ht="36" customHeight="1" x14ac:dyDescent="0.25">
      <c r="B1" s="33" t="s">
        <v>11</v>
      </c>
      <c r="C1" s="34"/>
    </row>
    <row r="2" spans="1:14" ht="18" customHeight="1" x14ac:dyDescent="0.25">
      <c r="B2" s="36" t="s">
        <v>12</v>
      </c>
      <c r="C2" s="37"/>
    </row>
    <row r="3" spans="1:14" ht="24" customHeight="1" x14ac:dyDescent="0.25">
      <c r="B3" s="38"/>
      <c r="C3" s="39"/>
    </row>
    <row r="4" spans="1:14" x14ac:dyDescent="0.25">
      <c r="B4" s="8" t="s">
        <v>6</v>
      </c>
      <c r="C4" s="9" t="s">
        <v>13</v>
      </c>
    </row>
    <row r="5" spans="1:14" x14ac:dyDescent="0.25">
      <c r="B5" s="8" t="s">
        <v>7</v>
      </c>
      <c r="C5" s="9" t="s">
        <v>13</v>
      </c>
    </row>
    <row r="6" spans="1:14" x14ac:dyDescent="0.25">
      <c r="B6" s="8" t="s">
        <v>8</v>
      </c>
      <c r="C6" s="9" t="s">
        <v>13</v>
      </c>
    </row>
    <row r="7" spans="1:14" x14ac:dyDescent="0.25">
      <c r="B7" s="8" t="s">
        <v>9</v>
      </c>
      <c r="C7" s="9" t="s">
        <v>13</v>
      </c>
    </row>
    <row r="8" spans="1:14" x14ac:dyDescent="0.25">
      <c r="B8" s="8" t="s">
        <v>10</v>
      </c>
      <c r="C8" s="9" t="s">
        <v>13</v>
      </c>
    </row>
    <row r="9" spans="1:14" ht="21.75" customHeight="1" x14ac:dyDescent="0.25"/>
    <row r="10" spans="1:14" s="4" customFormat="1" ht="60" x14ac:dyDescent="0.25">
      <c r="A10" s="17" t="s">
        <v>17</v>
      </c>
      <c r="B10" s="12" t="s">
        <v>18</v>
      </c>
      <c r="C10" s="12" t="s">
        <v>5</v>
      </c>
      <c r="D10" s="12" t="s">
        <v>48</v>
      </c>
      <c r="E10" s="13" t="s">
        <v>3</v>
      </c>
      <c r="F10" s="13" t="s">
        <v>4</v>
      </c>
      <c r="G10" s="13" t="s">
        <v>49</v>
      </c>
      <c r="H10" s="13" t="s">
        <v>50</v>
      </c>
      <c r="I10" s="31"/>
      <c r="J10" s="13" t="s">
        <v>2</v>
      </c>
      <c r="K10" s="13" t="s">
        <v>44</v>
      </c>
      <c r="L10" s="13" t="s">
        <v>45</v>
      </c>
      <c r="M10" s="29" t="s">
        <v>46</v>
      </c>
      <c r="N10" s="30" t="s">
        <v>47</v>
      </c>
    </row>
    <row r="11" spans="1:14" ht="308.25" customHeight="1" x14ac:dyDescent="0.25">
      <c r="A11" s="18" t="s">
        <v>15</v>
      </c>
      <c r="B11" s="2" t="s">
        <v>0</v>
      </c>
      <c r="C11" s="16" t="s">
        <v>19</v>
      </c>
      <c r="D11" s="3">
        <v>5</v>
      </c>
      <c r="E11" s="10">
        <v>0</v>
      </c>
      <c r="F11" s="14">
        <f>E11*1.21</f>
        <v>0</v>
      </c>
      <c r="G11" s="11">
        <f>D11*E11</f>
        <v>0</v>
      </c>
      <c r="H11" s="11">
        <f>D11*F11</f>
        <v>0</v>
      </c>
      <c r="I11" s="32"/>
      <c r="J11" s="26">
        <v>75</v>
      </c>
      <c r="K11" s="11">
        <f>J11*E11</f>
        <v>0</v>
      </c>
      <c r="L11" s="11">
        <f>J11*F11</f>
        <v>0</v>
      </c>
      <c r="M11" s="15">
        <v>19834</v>
      </c>
      <c r="N11" s="15">
        <v>1487550</v>
      </c>
    </row>
    <row r="12" spans="1:14" ht="279.75" customHeight="1" x14ac:dyDescent="0.25">
      <c r="A12" s="18" t="s">
        <v>16</v>
      </c>
      <c r="B12" s="3" t="s">
        <v>1</v>
      </c>
      <c r="C12" s="7" t="s">
        <v>20</v>
      </c>
      <c r="D12" s="6">
        <v>5</v>
      </c>
      <c r="E12" s="10">
        <v>0</v>
      </c>
      <c r="F12" s="14">
        <f>E12*1.21</f>
        <v>0</v>
      </c>
      <c r="G12" s="11">
        <f>D12*E12</f>
        <v>0</v>
      </c>
      <c r="H12" s="11">
        <f>D12*F12</f>
        <v>0</v>
      </c>
      <c r="I12" s="32"/>
      <c r="J12" s="26">
        <v>75</v>
      </c>
      <c r="K12" s="11">
        <f>J12*E12</f>
        <v>0</v>
      </c>
      <c r="L12" s="11">
        <f>J12*F12</f>
        <v>0</v>
      </c>
      <c r="M12" s="15">
        <v>14876</v>
      </c>
      <c r="N12" s="15">
        <v>1115700</v>
      </c>
    </row>
    <row r="13" spans="1:14" ht="51" customHeight="1" x14ac:dyDescent="0.25">
      <c r="A13" s="35" t="s">
        <v>51</v>
      </c>
      <c r="B13" s="35"/>
      <c r="C13" s="35"/>
      <c r="D13" s="35"/>
      <c r="E13" s="35"/>
      <c r="F13" s="35"/>
      <c r="G13" s="28">
        <f>SUM(G11:G12)</f>
        <v>0</v>
      </c>
      <c r="H13" s="28">
        <f>SUM(H11:H12)</f>
        <v>0</v>
      </c>
      <c r="I13" s="27"/>
      <c r="J13" s="27"/>
      <c r="K13" s="27"/>
      <c r="L13" s="27"/>
    </row>
    <row r="14" spans="1:14" ht="49.5" customHeight="1" x14ac:dyDescent="0.25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19">
        <f>SUM(K11:K12)</f>
        <v>0</v>
      </c>
      <c r="L14" s="19">
        <f>SUM(L11:L12)</f>
        <v>0</v>
      </c>
    </row>
  </sheetData>
  <mergeCells count="4">
    <mergeCell ref="B1:C1"/>
    <mergeCell ref="A13:F13"/>
    <mergeCell ref="B2:C3"/>
    <mergeCell ref="A14:J14"/>
  </mergeCells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22" sqref="I22"/>
    </sheetView>
  </sheetViews>
  <sheetFormatPr defaultRowHeight="15" x14ac:dyDescent="0.25"/>
  <cols>
    <col min="1" max="1" width="88.28515625" bestFit="1" customWidth="1"/>
    <col min="2" max="2" width="51.5703125" customWidth="1"/>
    <col min="3" max="3" width="51.42578125" customWidth="1"/>
  </cols>
  <sheetData>
    <row r="1" spans="1:3" x14ac:dyDescent="0.25">
      <c r="A1" s="20" t="s">
        <v>21</v>
      </c>
      <c r="B1" s="20" t="s">
        <v>22</v>
      </c>
      <c r="C1" s="20" t="s">
        <v>23</v>
      </c>
    </row>
    <row r="2" spans="1:3" x14ac:dyDescent="0.25">
      <c r="A2" s="21" t="s">
        <v>24</v>
      </c>
      <c r="B2" s="20" t="s">
        <v>25</v>
      </c>
      <c r="C2" s="20" t="s">
        <v>25</v>
      </c>
    </row>
    <row r="3" spans="1:3" x14ac:dyDescent="0.25">
      <c r="A3" s="21" t="s">
        <v>26</v>
      </c>
      <c r="B3" s="20" t="s">
        <v>25</v>
      </c>
      <c r="C3" s="20" t="s">
        <v>25</v>
      </c>
    </row>
    <row r="4" spans="1:3" x14ac:dyDescent="0.25">
      <c r="A4" s="21" t="s">
        <v>27</v>
      </c>
      <c r="B4" s="20" t="s">
        <v>25</v>
      </c>
      <c r="C4" s="20" t="s">
        <v>25</v>
      </c>
    </row>
    <row r="5" spans="1:3" x14ac:dyDescent="0.25">
      <c r="A5" s="21" t="s">
        <v>28</v>
      </c>
      <c r="B5" s="20" t="s">
        <v>25</v>
      </c>
      <c r="C5" s="20" t="s">
        <v>25</v>
      </c>
    </row>
    <row r="6" spans="1:3" x14ac:dyDescent="0.25">
      <c r="A6" s="21" t="s">
        <v>29</v>
      </c>
      <c r="B6" s="20" t="s">
        <v>25</v>
      </c>
      <c r="C6" s="20" t="s">
        <v>25</v>
      </c>
    </row>
    <row r="7" spans="1:3" x14ac:dyDescent="0.25">
      <c r="A7" s="21" t="s">
        <v>30</v>
      </c>
      <c r="B7" s="20" t="s">
        <v>25</v>
      </c>
      <c r="C7" s="20" t="s">
        <v>25</v>
      </c>
    </row>
    <row r="8" spans="1:3" x14ac:dyDescent="0.25">
      <c r="A8" s="21" t="s">
        <v>31</v>
      </c>
      <c r="B8" s="20" t="s">
        <v>25</v>
      </c>
      <c r="C8" s="20" t="s">
        <v>25</v>
      </c>
    </row>
    <row r="9" spans="1:3" x14ac:dyDescent="0.25">
      <c r="A9" s="21" t="s">
        <v>32</v>
      </c>
      <c r="B9" s="20" t="s">
        <v>25</v>
      </c>
      <c r="C9" s="20" t="s">
        <v>25</v>
      </c>
    </row>
    <row r="10" spans="1:3" x14ac:dyDescent="0.25">
      <c r="A10" s="21" t="s">
        <v>33</v>
      </c>
      <c r="B10" s="20" t="s">
        <v>25</v>
      </c>
      <c r="C10" s="20" t="s">
        <v>25</v>
      </c>
    </row>
    <row r="11" spans="1:3" x14ac:dyDescent="0.25">
      <c r="A11" s="21" t="s">
        <v>34</v>
      </c>
      <c r="B11" s="20" t="s">
        <v>25</v>
      </c>
      <c r="C11" s="20" t="s">
        <v>25</v>
      </c>
    </row>
    <row r="12" spans="1:3" x14ac:dyDescent="0.25">
      <c r="A12" s="21" t="s">
        <v>35</v>
      </c>
      <c r="B12" s="20" t="s">
        <v>25</v>
      </c>
      <c r="C12" s="20" t="s">
        <v>25</v>
      </c>
    </row>
    <row r="13" spans="1:3" x14ac:dyDescent="0.25">
      <c r="A13" s="21" t="s">
        <v>36</v>
      </c>
      <c r="B13" s="20" t="s">
        <v>25</v>
      </c>
      <c r="C13" s="20" t="s">
        <v>25</v>
      </c>
    </row>
    <row r="14" spans="1:3" x14ac:dyDescent="0.25">
      <c r="A14" s="21" t="s">
        <v>37</v>
      </c>
      <c r="B14" s="20" t="s">
        <v>25</v>
      </c>
      <c r="C14" s="20" t="s">
        <v>25</v>
      </c>
    </row>
    <row r="15" spans="1:3" x14ac:dyDescent="0.25">
      <c r="A15" s="21" t="s">
        <v>38</v>
      </c>
      <c r="B15" s="20" t="s">
        <v>25</v>
      </c>
      <c r="C15" s="20" t="s">
        <v>25</v>
      </c>
    </row>
    <row r="16" spans="1:3" x14ac:dyDescent="0.25">
      <c r="A16" s="21" t="s">
        <v>39</v>
      </c>
      <c r="B16" s="20" t="s">
        <v>25</v>
      </c>
      <c r="C16" s="20" t="s">
        <v>25</v>
      </c>
    </row>
    <row r="17" spans="1:3" x14ac:dyDescent="0.25">
      <c r="A17" s="22" t="s">
        <v>40</v>
      </c>
      <c r="B17" s="20" t="s">
        <v>41</v>
      </c>
      <c r="C17" s="20" t="s">
        <v>41</v>
      </c>
    </row>
    <row r="19" spans="1:3" ht="15.75" thickBot="1" x14ac:dyDescent="0.3"/>
    <row r="20" spans="1:3" ht="15.75" thickBot="1" x14ac:dyDescent="0.3">
      <c r="A20" s="23" t="s">
        <v>18</v>
      </c>
      <c r="B20" s="41" t="s">
        <v>5</v>
      </c>
      <c r="C20" s="42"/>
    </row>
    <row r="21" spans="1:3" ht="102.75" customHeight="1" thickBot="1" x14ac:dyDescent="0.3">
      <c r="A21" s="24" t="s">
        <v>22</v>
      </c>
      <c r="B21" s="43" t="s">
        <v>19</v>
      </c>
      <c r="C21" s="44"/>
    </row>
    <row r="22" spans="1:3" ht="93.75" customHeight="1" thickBot="1" x14ac:dyDescent="0.3">
      <c r="A22" s="25" t="s">
        <v>42</v>
      </c>
      <c r="B22" s="45" t="s">
        <v>43</v>
      </c>
      <c r="C22" s="46"/>
    </row>
  </sheetData>
  <mergeCells count="3">
    <mergeCell ref="B20:C20"/>
    <mergeCell ref="B21:C21"/>
    <mergeCell ref="B22:C2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soupis_dodavek</vt:lpstr>
      <vt:lpstr>prehled_plneni</vt:lpstr>
    </vt:vector>
  </TitlesOfParts>
  <Company>RPA,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</dc:creator>
  <cp:lastModifiedBy>Ondřej Šíma</cp:lastModifiedBy>
  <cp:lastPrinted>2020-10-02T11:41:32Z</cp:lastPrinted>
  <dcterms:created xsi:type="dcterms:W3CDTF">2020-08-24T11:51:28Z</dcterms:created>
  <dcterms:modified xsi:type="dcterms:W3CDTF">2021-06-11T08:07:49Z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