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765" windowWidth="28800" windowHeight="16440" tabRatio="880" activeTab="0"/>
  </bookViews>
  <sheets>
    <sheet name="krycí list" sheetId="1" r:id="rId1"/>
    <sheet name="RPD1" sheetId="2" r:id="rId2"/>
    <sheet name="ELINSTALACE" sheetId="3" r:id="rId3"/>
    <sheet name="kl" sheetId="4" r:id="rId4"/>
  </sheets>
  <externalReferences>
    <externalReference r:id="rId7"/>
  </externalReferences>
  <definedNames>
    <definedName name="aAkce">#REF!</definedName>
    <definedName name="aCislo">#REF!</definedName>
    <definedName name="aDatum">#REF!</definedName>
    <definedName name="aDocTitle">#REF!</definedName>
    <definedName name="aGProjektant">#REF!</definedName>
    <definedName name="aInvestor">#REF!</definedName>
    <definedName name="aObjekt">#REF!</definedName>
    <definedName name="aOProjektant">#REF!</definedName>
    <definedName name="aPCelek">#REF!</definedName>
    <definedName name="aProfese1">#REF!</definedName>
    <definedName name="aProfese10">#REF!</definedName>
    <definedName name="aProfese2">#REF!</definedName>
    <definedName name="aProfese3">#REF!</definedName>
    <definedName name="aProfese4">#REF!</definedName>
    <definedName name="aProfese5">#REF!</definedName>
    <definedName name="aProfese6">#REF!</definedName>
    <definedName name="aProfese7">#REF!</definedName>
    <definedName name="aProfese8">#REF!</definedName>
    <definedName name="aProfese9">#REF!</definedName>
    <definedName name="aRevize">#REF!</definedName>
    <definedName name="aRevizePopis">#REF!</definedName>
    <definedName name="aStupen">#REF!</definedName>
    <definedName name="aVypracoval">#REF!</definedName>
    <definedName name="aZpracovatel">#REF!</definedName>
    <definedName name="nAkce">#REF!</definedName>
    <definedName name="nCenaKus">#REF!</definedName>
    <definedName name="nCenaKusu">#REF!</definedName>
    <definedName name="nCislo">#REF!</definedName>
    <definedName name="nCJmeno">#REF!</definedName>
    <definedName name="nDatum">#REF!</definedName>
    <definedName name="nDCislo">#REF!</definedName>
    <definedName name="nDDatum">#REF!</definedName>
    <definedName name="nGProjektant">#REF!</definedName>
    <definedName name="nHProjektant">#REF!</definedName>
    <definedName name="nInvestor">#REF!</definedName>
    <definedName name="nLogoCode">#REF!</definedName>
    <definedName name="nMJednotka">#REF!</definedName>
    <definedName name="nObjekt">#REF!</definedName>
    <definedName name="nObsah">#REF!</definedName>
    <definedName name="nOProjektant">#REF!</definedName>
    <definedName name="nPCelek">#REF!</definedName>
    <definedName name="nPCislo">#REF!</definedName>
    <definedName name="nPocetKusu">#REF!</definedName>
    <definedName name="nPodpis">#REF!</definedName>
    <definedName name="nPopisPaD">#REF!</definedName>
    <definedName name="nProfese">#REF!</definedName>
    <definedName name="nRevize">#REF!</definedName>
    <definedName name="nRevizePopis">#REF!</definedName>
    <definedName name="nStupen">#REF!</definedName>
    <definedName name="nVVSeznamE">#REF!</definedName>
    <definedName name="nVVSeznamS">#REF!</definedName>
    <definedName name="nVyhotoveni">#REF!</definedName>
    <definedName name="nVypracoval">#REF!</definedName>
    <definedName name="nZapati1">#REF!</definedName>
    <definedName name="nZapati2">#REF!</definedName>
    <definedName name="nZapati3">#REF!</definedName>
    <definedName name="nZCislo">#REF!</definedName>
    <definedName name="nZpracovatel">#REF!</definedName>
    <definedName name="_xlnm.Print_Area" localSheetId="2">'ELINSTALACE'!$A$1:$K$74</definedName>
    <definedName name="_xlnm.Print_Area" localSheetId="1">'RPD1'!$A$1:$K$178</definedName>
    <definedName name="sHeader">#REF!</definedName>
  </definedNames>
  <calcPr fullCalcOnLoad="1"/>
</workbook>
</file>

<file path=xl/sharedStrings.xml><?xml version="1.0" encoding="utf-8"?>
<sst xmlns="http://schemas.openxmlformats.org/spreadsheetml/2006/main" count="640" uniqueCount="356">
  <si>
    <t>ks</t>
  </si>
  <si>
    <t>Název sestavy</t>
  </si>
  <si>
    <t>Zakázka / Skupina</t>
  </si>
  <si>
    <t>Název zakázky</t>
  </si>
  <si>
    <t>Datum</t>
  </si>
  <si>
    <t>Výkres</t>
  </si>
  <si>
    <t>Vypracoval</t>
  </si>
  <si>
    <t>Poř. číslo</t>
  </si>
  <si>
    <t>Název</t>
  </si>
  <si>
    <t>Typ</t>
  </si>
  <si>
    <t>Množství</t>
  </si>
  <si>
    <t>Jedn.</t>
  </si>
  <si>
    <t>Doplňující údaje</t>
  </si>
  <si>
    <t xml:space="preserve">REALIZAČNÍ SPECIFIKACE MATERIÁLU </t>
  </si>
  <si>
    <t>Výrobce/Prodej</t>
  </si>
  <si>
    <t>m</t>
  </si>
  <si>
    <t>PILNÝ</t>
  </si>
  <si>
    <t>BECKHOFF :</t>
  </si>
  <si>
    <t>EtherCAT Junction</t>
  </si>
  <si>
    <t>Potential supply terminal, 24 V DC</t>
  </si>
  <si>
    <t>Digital output 8-channel</t>
  </si>
  <si>
    <t>4-channel digital output terminal, TwinSAFE, 24 V DC</t>
  </si>
  <si>
    <t>4-channel digital input terminal, TwinSAFE, 24 V DC</t>
  </si>
  <si>
    <t>End cap</t>
  </si>
  <si>
    <r>
      <t>Patch cord UTP, cat.5e-</t>
    </r>
    <r>
      <rPr>
        <b/>
        <sz val="10"/>
        <color indexed="10"/>
        <rFont val="Arial"/>
        <family val="2"/>
      </rPr>
      <t>2m</t>
    </r>
  </si>
  <si>
    <t>SKŘÍŇ A PŘÍSLUŠENSTVÍ:</t>
  </si>
  <si>
    <t>SVORKY A POMOCNÝ MATERIÁL:</t>
  </si>
  <si>
    <t>Rozbočovací svorkovnice PE</t>
  </si>
  <si>
    <t>Rozbočovací svorkovnice N</t>
  </si>
  <si>
    <t>Koncová svěrka</t>
  </si>
  <si>
    <t>Jistič 1pól.C</t>
  </si>
  <si>
    <t>Jistič 1pól.D</t>
  </si>
  <si>
    <t>Jistič 1pól.B</t>
  </si>
  <si>
    <t>Digital input 8-channel</t>
  </si>
  <si>
    <t>Analog input 4-20mA,1-channel</t>
  </si>
  <si>
    <t>M20x1,5</t>
  </si>
  <si>
    <t>Kapsa na dokumenty</t>
  </si>
  <si>
    <t>Vývodka M 20</t>
  </si>
  <si>
    <t>PŘÍSTROJE  NA DVEŘÍCH:</t>
  </si>
  <si>
    <t xml:space="preserve">Rozvaděčový termostat 35°C </t>
  </si>
  <si>
    <t xml:space="preserve">Rozvaděčový termostat pevná teplota 50°C </t>
  </si>
  <si>
    <t xml:space="preserve">Pomocný kontakt </t>
  </si>
  <si>
    <t>Pojistkové svorky pro pojistky 5 x 20 mm</t>
  </si>
  <si>
    <t>Pojistka trubičková 5x20-2A</t>
  </si>
  <si>
    <t>Svorka fázová,pružinová,řadová 2,5mm</t>
  </si>
  <si>
    <t>Pojistka trubičková 5x20-4A</t>
  </si>
  <si>
    <t>Stykač, c.24V DC</t>
  </si>
  <si>
    <t>Kabel pro termokontakt brzd. odporu</t>
  </si>
  <si>
    <t>Stínící spona</t>
  </si>
  <si>
    <t>Svorka PE,pružinová,řadová 2,5mm</t>
  </si>
  <si>
    <t>FM:</t>
  </si>
  <si>
    <t>Jistič 3pól.C</t>
  </si>
  <si>
    <t xml:space="preserve">PŘÍSTROJE A ZAŘÍZENÍ </t>
  </si>
  <si>
    <t>ELINSTALACE</t>
  </si>
  <si>
    <t>M25x1,5</t>
  </si>
  <si>
    <t>Vývodka M16</t>
  </si>
  <si>
    <t>Vývodka M25</t>
  </si>
  <si>
    <t>Ventilátor 230V AC  IP54 
s mřížkou 92x92mm</t>
  </si>
  <si>
    <t>Mřížka ventilátor 92x92mm</t>
  </si>
  <si>
    <t>Signálka hlavice zelená</t>
  </si>
  <si>
    <t xml:space="preserve">E1
</t>
  </si>
  <si>
    <t>Upevňovací adapter</t>
  </si>
  <si>
    <t>LED zelená 12-30V AC/DC</t>
  </si>
  <si>
    <t>Nosič štítku</t>
  </si>
  <si>
    <t>Štítek</t>
  </si>
  <si>
    <t>Svorka N,pružinová,řadová 2,5mm</t>
  </si>
  <si>
    <t>Svorka fázová,pružinová,řadová 1,5mm</t>
  </si>
  <si>
    <t>Svorka PE,pružinová,řadová 1,5mm</t>
  </si>
  <si>
    <t>Bočnice1,5-2,5</t>
  </si>
  <si>
    <t>GU1</t>
  </si>
  <si>
    <t>Platební terminál</t>
  </si>
  <si>
    <t>RPD1</t>
  </si>
  <si>
    <t>Z20257</t>
  </si>
  <si>
    <t>PARKOVACÍ DŮM</t>
  </si>
  <si>
    <t>Rozvaděč oceloplechový skříňový vč.dveří
š=800, v=2000mm, hl=400mm, 
RAL 7032, IP55, přístřešek-ochrana proti dešti</t>
  </si>
  <si>
    <t xml:space="preserve">Montážní panel </t>
  </si>
  <si>
    <t>Podstavec 800x100x400</t>
  </si>
  <si>
    <t>Bočnice 200x400</t>
  </si>
  <si>
    <t>Vývodka M32</t>
  </si>
  <si>
    <t>Tlačítko nouzového zastavení</t>
  </si>
  <si>
    <t>SB1</t>
  </si>
  <si>
    <t>Kontaktní jednotka 0/1</t>
  </si>
  <si>
    <t>Označovací štítek nouzového vypnutí</t>
  </si>
  <si>
    <t>Kontaktní jednotka 1/0</t>
  </si>
  <si>
    <t>Ovládací hlavice s klíčem s aretací, 2 polohy</t>
  </si>
  <si>
    <t>Ovládací hlavice tlačítek bez aretace,zelená</t>
  </si>
  <si>
    <t>S1</t>
  </si>
  <si>
    <t>Prosvětlovací tlačítko modré</t>
  </si>
  <si>
    <t>Signílka LED 12-30V AC/DC</t>
  </si>
  <si>
    <t>S2+E2</t>
  </si>
  <si>
    <t>S3,S4
S5,S6</t>
  </si>
  <si>
    <t>Výplň směr pohybu</t>
  </si>
  <si>
    <t>FAH1</t>
  </si>
  <si>
    <t>Otočný pohonný adaptér</t>
  </si>
  <si>
    <t>Antracitově černá otočná páčka pro dveřní sestavu</t>
  </si>
  <si>
    <t>Axiální prodloužení 500 mm</t>
  </si>
  <si>
    <t>Jistič 4 pólový, 63A</t>
  </si>
  <si>
    <t>Vypínací cívka 230VAC</t>
  </si>
  <si>
    <t>Pomocný kontakt 2p</t>
  </si>
  <si>
    <t>Proudový chránič,63A,300mA,char.U</t>
  </si>
  <si>
    <t>Svodič přepětí</t>
  </si>
  <si>
    <t>FV1</t>
  </si>
  <si>
    <t>Napěťové hlídací relé</t>
  </si>
  <si>
    <t>FA1</t>
  </si>
  <si>
    <t>FU1</t>
  </si>
  <si>
    <t>FA3</t>
  </si>
  <si>
    <t>UPS1</t>
  </si>
  <si>
    <t>FA4</t>
  </si>
  <si>
    <t>Napájecí zdroj 230VAC/24VDC/6A</t>
  </si>
  <si>
    <t>Svorkové relé 230V AC</t>
  </si>
  <si>
    <t>Průmyslové relé 2P, 24V DC</t>
  </si>
  <si>
    <t>Patice</t>
  </si>
  <si>
    <t>Spona</t>
  </si>
  <si>
    <t>Ochr. Modul</t>
  </si>
  <si>
    <t>HG1</t>
  </si>
  <si>
    <t>Vlhkoměr 35-90%</t>
  </si>
  <si>
    <t>TP1</t>
  </si>
  <si>
    <t>El. topení</t>
  </si>
  <si>
    <t>FA16</t>
  </si>
  <si>
    <t>FA11</t>
  </si>
  <si>
    <t>FA12</t>
  </si>
  <si>
    <t>Jistič 3pól.B</t>
  </si>
  <si>
    <t>KM1</t>
  </si>
  <si>
    <t>Fr. Měnič 22kW</t>
  </si>
  <si>
    <t>Control panel</t>
  </si>
  <si>
    <t xml:space="preserve">EtherCAT </t>
  </si>
  <si>
    <t>IRC modul</t>
  </si>
  <si>
    <r>
      <t xml:space="preserve">Brzdový odpor  </t>
    </r>
    <r>
      <rPr>
        <sz val="10"/>
        <color indexed="10"/>
        <rFont val="Arial"/>
        <family val="2"/>
      </rPr>
      <t>19Ω, 2800W</t>
    </r>
  </si>
  <si>
    <t>Kabel pro brzdový odpor 22 kW</t>
  </si>
  <si>
    <t>FA13</t>
  </si>
  <si>
    <t>Kryt konektoru na kabel, M20</t>
  </si>
  <si>
    <t>XK</t>
  </si>
  <si>
    <t>Vidlicový díl 10pin+PE</t>
  </si>
  <si>
    <t>Pohyblivá  vidlice</t>
  </si>
  <si>
    <t xml:space="preserve">Vývodka kovová </t>
  </si>
  <si>
    <t>Kryt konektoru na panel, M20, s páčkou</t>
  </si>
  <si>
    <t>XZ, XZ-MC</t>
  </si>
  <si>
    <t>Zásuvkový díl 10pin+PE</t>
  </si>
  <si>
    <t>Pevná zásuvka</t>
  </si>
  <si>
    <t>Víčko kovové pro vidlici</t>
  </si>
  <si>
    <t>KT1, KA1</t>
  </si>
  <si>
    <t>Brzdový usměrňovač</t>
  </si>
  <si>
    <t>US1,US2</t>
  </si>
  <si>
    <t>KA2,KA3</t>
  </si>
  <si>
    <t>KA7,KA8</t>
  </si>
  <si>
    <t>KA4,KA6</t>
  </si>
  <si>
    <t>Paticové relé, 2NO-2NC/6A, 24V DC</t>
  </si>
  <si>
    <t>Patice na DIN lištu pro 4pólové relé řady RF1V</t>
  </si>
  <si>
    <t>KA5A,KA5B,KAB1</t>
  </si>
  <si>
    <t>FA18,FA7</t>
  </si>
  <si>
    <t>KAV1...KAV5</t>
  </si>
  <si>
    <t>KA-UPS,KA-SP1</t>
  </si>
  <si>
    <t>KA-SZ1A,SZ1B,SZ2A,SZ2B</t>
  </si>
  <si>
    <t>Bezp. Relé pro bezp. Světelné závory</t>
  </si>
  <si>
    <t>Paticové relé, 5NO-1NC/6A, 24V DC</t>
  </si>
  <si>
    <t>Patice na DIN lištu pro 6pólové relé řady RF1V</t>
  </si>
  <si>
    <t>KAN1</t>
  </si>
  <si>
    <t>1-channel SSI encoder interface</t>
  </si>
  <si>
    <t>Svorka fázová,pružinová,řadová 16mm</t>
  </si>
  <si>
    <t>Svorka N,pružinová,řadová 16mm</t>
  </si>
  <si>
    <t>Svorka univerzální 160A, krytá, šedá, na DIN</t>
  </si>
  <si>
    <t>X1</t>
  </si>
  <si>
    <t>PE</t>
  </si>
  <si>
    <t>Ekvipotenciální svorkovnice  s krytemí</t>
  </si>
  <si>
    <t>TwinSAFE Logic</t>
  </si>
  <si>
    <t xml:space="preserve"> Zástrčný můstek</t>
  </si>
  <si>
    <t>Svorkovnice, Modrá, zatlačovací</t>
  </si>
  <si>
    <t>Semafor</t>
  </si>
  <si>
    <t>IT1</t>
  </si>
  <si>
    <t>PT1</t>
  </si>
  <si>
    <t>HE1</t>
  </si>
  <si>
    <t>HE2</t>
  </si>
  <si>
    <t>DODÁVKA</t>
  </si>
  <si>
    <t>Informační tabule-Velkoplošný LED display</t>
  </si>
  <si>
    <t>Vnější osvětlení- LED, 230VAC</t>
  </si>
  <si>
    <t xml:space="preserve">UPS 230V,1400VA/700W, 6xIEC </t>
  </si>
  <si>
    <t>Zásuvka 230V, Din lišta</t>
  </si>
  <si>
    <t>Kabel IEC 3x1,5-2m, vidlice</t>
  </si>
  <si>
    <t>Kabel IEC 3x1,5-2m, zásuvka</t>
  </si>
  <si>
    <t>napájení UPS</t>
  </si>
  <si>
    <t>výstupy z UPS</t>
  </si>
  <si>
    <t xml:space="preserve">Router wifi, 5 ethernet port </t>
  </si>
  <si>
    <t>Compact Embedded Controller with LAN x 2, HDMI x 1, Intel® Celeron® J1900 2.0/2.40GHz</t>
  </si>
  <si>
    <t>Lineární měnič napětí 24VDC/12VDC, 5A</t>
  </si>
  <si>
    <t>přepěťová ochrana 10/100 ethernet</t>
  </si>
  <si>
    <r>
      <t>Patch cord SF/UTP, cat.5e-</t>
    </r>
    <r>
      <rPr>
        <b/>
        <sz val="10"/>
        <color indexed="10"/>
        <rFont val="Arial"/>
        <family val="2"/>
      </rPr>
      <t>0,5m</t>
    </r>
  </si>
  <si>
    <t>Vnitřní osvětlení- LED, 230VAC,54W,IP66</t>
  </si>
  <si>
    <t>FA6,15,17</t>
  </si>
  <si>
    <t>GU2</t>
  </si>
  <si>
    <t>Napájecí zdroj 230VAC/12VDC/6,3A</t>
  </si>
  <si>
    <t>FA5,FA19</t>
  </si>
  <si>
    <t>ROUTER VPN</t>
  </si>
  <si>
    <t>PC1</t>
  </si>
  <si>
    <t>U1</t>
  </si>
  <si>
    <t>Embedded PC,/24V DC vč.Twincat 3</t>
  </si>
  <si>
    <t>V1-H1</t>
  </si>
  <si>
    <t>Vrata- akustická+světelná signalizace</t>
  </si>
  <si>
    <t>CP1,CP2</t>
  </si>
  <si>
    <t>Pohybové čidlo na zeď, 1Z/10A, 230V AC</t>
  </si>
  <si>
    <t>SP1</t>
  </si>
  <si>
    <t>OS1</t>
  </si>
  <si>
    <t>Spínač soumrakový kompaktní, 2Z/16A, 230V AC</t>
  </si>
  <si>
    <t>Optický senzor měření vzdálenosti auta
0,2 do 10 m,1xDO,1xaO 4-20mA,24VDC, IP67</t>
  </si>
  <si>
    <t>TX1,RX1</t>
  </si>
  <si>
    <t>NT1,NT2</t>
  </si>
  <si>
    <t>Hříbek pod sklem, 2p.</t>
  </si>
  <si>
    <t>OS2,3,4</t>
  </si>
  <si>
    <t>Optický senzor reflexní polarizovaný, releový,7m,24VDC, IP67  vč. Odrazky</t>
  </si>
  <si>
    <t>ZUPS1,ZUPS2</t>
  </si>
  <si>
    <t>1CPU</t>
  </si>
  <si>
    <t>1DI-4DI</t>
  </si>
  <si>
    <t>1DO-3DO</t>
  </si>
  <si>
    <t>1TS</t>
  </si>
  <si>
    <t>1SDI-3SDI</t>
  </si>
  <si>
    <t>1PW</t>
  </si>
  <si>
    <t>1SDO,2SDO</t>
  </si>
  <si>
    <t>1AI</t>
  </si>
  <si>
    <t>1SSI</t>
  </si>
  <si>
    <t>1ETC</t>
  </si>
  <si>
    <t>1END</t>
  </si>
  <si>
    <t>BT1-VENTILÁTOR</t>
  </si>
  <si>
    <r>
      <t>BT2 -TOPENÍ 5</t>
    </r>
    <r>
      <rPr>
        <sz val="8"/>
        <rFont val="Calibri"/>
        <family val="2"/>
      </rPr>
      <t>°</t>
    </r>
    <r>
      <rPr>
        <sz val="8"/>
        <rFont val="Arial"/>
        <family val="2"/>
      </rPr>
      <t>C</t>
    </r>
  </si>
  <si>
    <t>BT3-50°C</t>
  </si>
  <si>
    <t>XPE</t>
  </si>
  <si>
    <t>XN</t>
  </si>
  <si>
    <t>XU</t>
  </si>
  <si>
    <t>KA-SZ1,SZ2</t>
  </si>
  <si>
    <t>FU2,FU3,FU4,FU5,
FU13,
FUV1,FU14</t>
  </si>
  <si>
    <t>FA2,FA8,FA9</t>
  </si>
  <si>
    <t>KABELOVÁ LISTINA</t>
  </si>
  <si>
    <t>ČÍSLO KABELU</t>
  </si>
  <si>
    <t>SPOJUJE</t>
  </si>
  <si>
    <t>DÉLKA</t>
  </si>
  <si>
    <t>TYP KABELŮ</t>
  </si>
  <si>
    <t>POZNÁMKA</t>
  </si>
  <si>
    <t>ODKUD</t>
  </si>
  <si>
    <t>KAM</t>
  </si>
  <si>
    <t>WL-RPD1</t>
  </si>
  <si>
    <t>CYKY 5G16</t>
  </si>
  <si>
    <t>HLAVNÍ PŘÍVOD</t>
  </si>
  <si>
    <t>WL-RPD1E</t>
  </si>
  <si>
    <t>CYKY 5G120</t>
  </si>
  <si>
    <t>HLAVNÍ PŘÍVOD-DOBÍJENÍ ELEKTROMOBIL</t>
  </si>
  <si>
    <t>EL-EQ1</t>
  </si>
  <si>
    <t>H07V-K 16 GNYE</t>
  </si>
  <si>
    <t>UZEMNĚNÍ</t>
  </si>
  <si>
    <t>WS-S1</t>
  </si>
  <si>
    <t>JZ-500HMH 12G1,5</t>
  </si>
  <si>
    <t xml:space="preserve">Semafor </t>
  </si>
  <si>
    <t>WS-IT1</t>
  </si>
  <si>
    <t>Informační tabule</t>
  </si>
  <si>
    <t>WS-PT1</t>
  </si>
  <si>
    <t>JZ-500HMH 7G1,5</t>
  </si>
  <si>
    <t>PT1-ETN</t>
  </si>
  <si>
    <t>HELUKAT 200IND SF/UTP
4x2xAWG 26/7 PUR</t>
  </si>
  <si>
    <t>ETHERNET</t>
  </si>
  <si>
    <t>WS-HE1</t>
  </si>
  <si>
    <t>JZ-500HMH 3G1,5</t>
  </si>
  <si>
    <t>2xOsvětlení vnitřní</t>
  </si>
  <si>
    <t>WS-HE2</t>
  </si>
  <si>
    <t>Osvětlení vnější</t>
  </si>
  <si>
    <t>WL-MV1</t>
  </si>
  <si>
    <t>MV1</t>
  </si>
  <si>
    <t>Ventilítor motoru</t>
  </si>
  <si>
    <t>WL-M1</t>
  </si>
  <si>
    <t>M1</t>
  </si>
  <si>
    <t>JZ-600HMH-C 4G10</t>
  </si>
  <si>
    <t>Motor 22kW</t>
  </si>
  <si>
    <t>WS-TK1</t>
  </si>
  <si>
    <t>TK1</t>
  </si>
  <si>
    <t>Termokontakt motoru</t>
  </si>
  <si>
    <t>WL-Y1</t>
  </si>
  <si>
    <t>Y1</t>
  </si>
  <si>
    <t>JZ-500HMH 2X1,5</t>
  </si>
  <si>
    <t>Brzda Y1</t>
  </si>
  <si>
    <t>WL-Y2</t>
  </si>
  <si>
    <t>Y2</t>
  </si>
  <si>
    <t>Brzda Y2</t>
  </si>
  <si>
    <t>WS-YK</t>
  </si>
  <si>
    <t>YK1,YK2</t>
  </si>
  <si>
    <t>Kontakty brzda Y1,Y2</t>
  </si>
  <si>
    <t>V1-WL1</t>
  </si>
  <si>
    <t>V1</t>
  </si>
  <si>
    <t>JZ-500HMH 3G2,5</t>
  </si>
  <si>
    <t>Vrata- pohon</t>
  </si>
  <si>
    <t>V1-WS1</t>
  </si>
  <si>
    <t>JZ-500HMH 7G0,75</t>
  </si>
  <si>
    <t>Vrata- ovládání</t>
  </si>
  <si>
    <t>V1-WSB1</t>
  </si>
  <si>
    <t>V1-B1</t>
  </si>
  <si>
    <t>JZ-500HMH 5G0,75</t>
  </si>
  <si>
    <t>Vrata- horní poloha SAFTY</t>
  </si>
  <si>
    <t>V1-WSB2</t>
  </si>
  <si>
    <t>V1-B2</t>
  </si>
  <si>
    <t>Vrata- dolní poloha SAFTY</t>
  </si>
  <si>
    <t>V1-WSH1</t>
  </si>
  <si>
    <t>H1</t>
  </si>
  <si>
    <t>JZ-500HMH 3G0,75</t>
  </si>
  <si>
    <t>V1-WSBL1</t>
  </si>
  <si>
    <t>BL1</t>
  </si>
  <si>
    <t>Vrata- bezp. Lišta spodní</t>
  </si>
  <si>
    <t>WS-CP1</t>
  </si>
  <si>
    <t>CP1</t>
  </si>
  <si>
    <t>Pohybové čidlo</t>
  </si>
  <si>
    <t>WS-CP2</t>
  </si>
  <si>
    <t>CP2</t>
  </si>
  <si>
    <t>WS-SP1</t>
  </si>
  <si>
    <t>Soumrakový spínač</t>
  </si>
  <si>
    <t>WS-OS1</t>
  </si>
  <si>
    <t>Optický senzor měření vzdálenosti auta</t>
  </si>
  <si>
    <t>WS-TX1</t>
  </si>
  <si>
    <t>TX1</t>
  </si>
  <si>
    <t>Int.- součástí závory</t>
  </si>
  <si>
    <t>Světelná závora vlevo-vysílač</t>
  </si>
  <si>
    <t>WS-RX1</t>
  </si>
  <si>
    <t>RX1</t>
  </si>
  <si>
    <t>Světelná závora vlevo-přijímač</t>
  </si>
  <si>
    <t>WS-TX2</t>
  </si>
  <si>
    <t>TX2</t>
  </si>
  <si>
    <t>Světelná závora vpravo-vysílač</t>
  </si>
  <si>
    <t>WS-RX2</t>
  </si>
  <si>
    <t>RX2</t>
  </si>
  <si>
    <t>Světelná závora vpravo-přijímač</t>
  </si>
  <si>
    <t>WS-IRC</t>
  </si>
  <si>
    <t>IRC</t>
  </si>
  <si>
    <t>IRC snímač</t>
  </si>
  <si>
    <t>WS-ARC</t>
  </si>
  <si>
    <t>ARC</t>
  </si>
  <si>
    <t>ARC snímač</t>
  </si>
  <si>
    <t>WS-NT1</t>
  </si>
  <si>
    <t>NT1</t>
  </si>
  <si>
    <t>Nouzové vypnutí vlevo pod sklem</t>
  </si>
  <si>
    <t>Nouzové vypnutí vpravo pod sklem</t>
  </si>
  <si>
    <t>WS-SB1</t>
  </si>
  <si>
    <t>SB1-terminál</t>
  </si>
  <si>
    <t>Nouzové vypnutí terminál</t>
  </si>
  <si>
    <t>WS-OS2</t>
  </si>
  <si>
    <t>OS2</t>
  </si>
  <si>
    <t>Optický senzor- vozidlo vlevo</t>
  </si>
  <si>
    <t>WS-OS3</t>
  </si>
  <si>
    <t>OS3</t>
  </si>
  <si>
    <t>Optický senzor- vozidlo vpravo</t>
  </si>
  <si>
    <t>WS-OS4</t>
  </si>
  <si>
    <t>OS4</t>
  </si>
  <si>
    <t>Optický senzor- vozidlo vzadu</t>
  </si>
  <si>
    <t>kpl</t>
  </si>
  <si>
    <t>DPH</t>
  </si>
  <si>
    <t>Cena za jednotku / bez DPH</t>
  </si>
  <si>
    <t>Cena celkem bez DPH</t>
  </si>
  <si>
    <t>Realizační specifikace materiálu</t>
  </si>
  <si>
    <t>Celková cena bez DPH</t>
  </si>
  <si>
    <t xml:space="preserve">Souhrná cena za celý předmět plněníbez DPH </t>
  </si>
  <si>
    <t>CENA CELKEM BEZ DPH</t>
  </si>
  <si>
    <t>Cena celkme bez DPH</t>
  </si>
  <si>
    <t>Souhrnný rozpočet</t>
  </si>
  <si>
    <t>Bezpečnostní závora v ochranném krytu IP69K s
termostatickým systémem pro prostředí s teplotou
od -25°C ...+50°C
bezpečnostní kategorie 4 - SIL3, PLe, 
1810mm, dosah 17m, rozlišení 30mm,
intergrovaný kabel 10m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</si>
</sst>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č&quot;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#,##0.0"/>
    <numFmt numFmtId="181" formatCode="#,##0&quot; Kč&quot;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Times New Roman CE"/>
      <family val="0"/>
    </font>
    <font>
      <b/>
      <sz val="10"/>
      <color indexed="21"/>
      <name val="Times New Roman CE"/>
      <family val="1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3" fillId="0" borderId="0">
      <alignment/>
      <protection/>
    </xf>
    <xf numFmtId="0" fontId="1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74" fontId="0" fillId="33" borderId="10" xfId="50" applyNumberFormat="1" applyFont="1" applyFill="1" applyBorder="1" applyAlignment="1">
      <alignment horizontal="center" vertical="center" wrapText="1"/>
      <protection/>
    </xf>
    <xf numFmtId="3" fontId="0" fillId="33" borderId="10" xfId="52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4" fontId="10" fillId="0" borderId="12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3" fontId="0" fillId="33" borderId="16" xfId="52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174" fontId="4" fillId="33" borderId="10" xfId="50" applyNumberFormat="1" applyFont="1" applyFill="1" applyBorder="1" applyAlignment="1">
      <alignment horizontal="center" vertical="center" wrapText="1" shrinkToFit="1"/>
      <protection/>
    </xf>
    <xf numFmtId="174" fontId="62" fillId="33" borderId="10" xfId="50" applyNumberFormat="1" applyFont="1" applyFill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 wrapText="1" shrinkToFit="1"/>
    </xf>
    <xf numFmtId="3" fontId="0" fillId="33" borderId="13" xfId="52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10" xfId="52" applyFont="1" applyFill="1" applyBorder="1" applyAlignment="1">
      <alignment horizontal="left"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11" fillId="33" borderId="13" xfId="0" applyFont="1" applyFill="1" applyBorder="1" applyAlignment="1">
      <alignment vertical="center"/>
    </xf>
    <xf numFmtId="0" fontId="0" fillId="33" borderId="18" xfId="52" applyFont="1" applyFill="1" applyBorder="1" applyAlignment="1">
      <alignment vertical="center" wrapText="1"/>
      <protection/>
    </xf>
    <xf numFmtId="3" fontId="0" fillId="33" borderId="15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vertical="center" wrapText="1"/>
      <protection/>
    </xf>
    <xf numFmtId="174" fontId="0" fillId="35" borderId="10" xfId="50" applyNumberFormat="1" applyFont="1" applyFill="1" applyBorder="1" applyAlignment="1">
      <alignment horizontal="center" vertical="center" wrapText="1"/>
      <protection/>
    </xf>
    <xf numFmtId="174" fontId="7" fillId="35" borderId="10" xfId="50" applyNumberFormat="1" applyFont="1" applyFill="1" applyBorder="1" applyAlignment="1">
      <alignment horizontal="center" vertical="center" wrapText="1"/>
      <protection/>
    </xf>
    <xf numFmtId="0" fontId="0" fillId="33" borderId="17" xfId="52" applyFont="1" applyFill="1" applyBorder="1" applyAlignment="1">
      <alignment vertical="center" wrapText="1"/>
      <protection/>
    </xf>
    <xf numFmtId="0" fontId="0" fillId="37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3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22" xfId="0" applyFont="1" applyFill="1" applyBorder="1" applyAlignment="1">
      <alignment wrapText="1"/>
    </xf>
    <xf numFmtId="0" fontId="0" fillId="33" borderId="10" xfId="0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0" fillId="0" borderId="17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9" xfId="0" applyFont="1" applyBorder="1" applyAlignment="1">
      <alignment wrapText="1"/>
    </xf>
    <xf numFmtId="0" fontId="2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20" fillId="0" borderId="23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24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25" xfId="0" applyFill="1" applyBorder="1" applyAlignment="1">
      <alignment wrapText="1"/>
    </xf>
    <xf numFmtId="0" fontId="0" fillId="33" borderId="14" xfId="0" applyFill="1" applyBorder="1" applyAlignment="1">
      <alignment shrinkToFit="1"/>
    </xf>
    <xf numFmtId="0" fontId="0" fillId="33" borderId="14" xfId="0" applyFill="1" applyBorder="1" applyAlignment="1">
      <alignment horizontal="center" shrinkToFit="1"/>
    </xf>
    <xf numFmtId="0" fontId="0" fillId="0" borderId="10" xfId="0" applyFont="1" applyBorder="1" applyAlignment="1">
      <alignment shrinkToFit="1"/>
    </xf>
    <xf numFmtId="0" fontId="0" fillId="33" borderId="10" xfId="0" applyFill="1" applyBorder="1" applyAlignment="1">
      <alignment horizontal="left" vertical="center" wrapText="1"/>
    </xf>
    <xf numFmtId="174" fontId="0" fillId="33" borderId="13" xfId="50" applyNumberFormat="1" applyFont="1" applyFill="1" applyBorder="1" applyAlignment="1">
      <alignment horizontal="center" vertical="center" wrapText="1"/>
      <protection/>
    </xf>
    <xf numFmtId="0" fontId="0" fillId="33" borderId="18" xfId="52" applyFont="1" applyFill="1" applyBorder="1" applyAlignment="1">
      <alignment vertical="center" wrapText="1"/>
      <protection/>
    </xf>
    <xf numFmtId="0" fontId="63" fillId="0" borderId="15" xfId="0" applyFont="1" applyBorder="1" applyAlignment="1">
      <alignment vertical="center" wrapText="1"/>
    </xf>
    <xf numFmtId="174" fontId="0" fillId="0" borderId="15" xfId="51" applyNumberFormat="1" applyFont="1" applyBorder="1" applyAlignment="1">
      <alignment horizontal="center" vertical="center" wrapText="1"/>
      <protection/>
    </xf>
    <xf numFmtId="0" fontId="63" fillId="0" borderId="1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 vertical="center" wrapText="1"/>
    </xf>
    <xf numFmtId="174" fontId="3" fillId="33" borderId="14" xfId="50" applyNumberFormat="1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shrinkToFit="1"/>
    </xf>
    <xf numFmtId="0" fontId="0" fillId="33" borderId="24" xfId="0" applyFont="1" applyFill="1" applyBorder="1" applyAlignment="1">
      <alignment horizontal="center" shrinkToFit="1"/>
    </xf>
    <xf numFmtId="174" fontId="0" fillId="33" borderId="10" xfId="50" applyNumberFormat="1" applyFont="1" applyFill="1" applyBorder="1" applyAlignment="1">
      <alignment horizontal="center" vertical="center" shrinkToFit="1"/>
      <protection/>
    </xf>
    <xf numFmtId="3" fontId="0" fillId="33" borderId="10" xfId="50" applyNumberFormat="1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 horizontal="center" vertical="center" wrapText="1"/>
    </xf>
    <xf numFmtId="174" fontId="0" fillId="33" borderId="10" xfId="51" applyNumberFormat="1" applyFont="1" applyFill="1" applyBorder="1" applyAlignment="1">
      <alignment horizontal="center" vertical="center" wrapText="1"/>
      <protection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49" fontId="0" fillId="33" borderId="23" xfId="0" applyNumberFormat="1" applyFill="1" applyBorder="1" applyAlignment="1">
      <alignment/>
    </xf>
    <xf numFmtId="0" fontId="0" fillId="33" borderId="30" xfId="0" applyFill="1" applyBorder="1" applyAlignment="1">
      <alignment/>
    </xf>
    <xf numFmtId="49" fontId="0" fillId="33" borderId="17" xfId="0" applyNumberFormat="1" applyFill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0" xfId="0" applyAlignment="1">
      <alignment horizontal="left"/>
    </xf>
    <xf numFmtId="14" fontId="10" fillId="0" borderId="33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/>
    </xf>
    <xf numFmtId="0" fontId="17" fillId="0" borderId="43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8" fillId="0" borderId="4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29" xfId="0" applyFont="1" applyBorder="1" applyAlignment="1">
      <alignment/>
    </xf>
    <xf numFmtId="0" fontId="0" fillId="33" borderId="45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/>
    </xf>
    <xf numFmtId="0" fontId="0" fillId="33" borderId="19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3" fontId="0" fillId="0" borderId="14" xfId="0" applyNumberFormat="1" applyFont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/>
    </xf>
    <xf numFmtId="0" fontId="17" fillId="0" borderId="36" xfId="0" applyFont="1" applyBorder="1" applyAlignment="1">
      <alignment vertical="center" wrapText="1"/>
    </xf>
    <xf numFmtId="0" fontId="0" fillId="33" borderId="36" xfId="0" applyFill="1" applyBorder="1" applyAlignment="1">
      <alignment horizontal="center"/>
    </xf>
    <xf numFmtId="0" fontId="0" fillId="33" borderId="36" xfId="0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/>
    </xf>
    <xf numFmtId="0" fontId="8" fillId="0" borderId="41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3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32" xfId="0" applyFont="1" applyBorder="1" applyAlignment="1">
      <alignment/>
    </xf>
    <xf numFmtId="4" fontId="0" fillId="0" borderId="47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7" fillId="33" borderId="48" xfId="0" applyNumberFormat="1" applyFont="1" applyFill="1" applyBorder="1" applyAlignment="1">
      <alignment vertical="center"/>
    </xf>
    <xf numFmtId="0" fontId="0" fillId="34" borderId="49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63" fillId="38" borderId="20" xfId="0" applyFont="1" applyFill="1" applyBorder="1" applyAlignment="1">
      <alignment/>
    </xf>
    <xf numFmtId="0" fontId="7" fillId="34" borderId="18" xfId="52" applyFont="1" applyFill="1" applyBorder="1" applyAlignment="1">
      <alignment vertical="center" wrapText="1"/>
      <protection/>
    </xf>
    <xf numFmtId="0" fontId="7" fillId="34" borderId="15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174" fontId="4" fillId="34" borderId="15" xfId="50" applyNumberFormat="1" applyFont="1" applyFill="1" applyBorder="1" applyAlignment="1">
      <alignment horizontal="center" vertical="center" wrapText="1"/>
      <protection/>
    </xf>
    <xf numFmtId="0" fontId="10" fillId="34" borderId="47" xfId="0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 shrinkToFit="1"/>
    </xf>
    <xf numFmtId="0" fontId="7" fillId="34" borderId="17" xfId="52" applyFont="1" applyFill="1" applyBorder="1" applyAlignment="1">
      <alignment vertical="center" wrapText="1"/>
      <protection/>
    </xf>
    <xf numFmtId="0" fontId="3" fillId="34" borderId="29" xfId="0" applyFont="1" applyFill="1" applyBorder="1" applyAlignment="1">
      <alignment vertical="center" shrinkToFit="1"/>
    </xf>
    <xf numFmtId="0" fontId="3" fillId="33" borderId="29" xfId="0" applyFont="1" applyFill="1" applyBorder="1" applyAlignment="1">
      <alignment vertical="center" shrinkToFit="1"/>
    </xf>
    <xf numFmtId="0" fontId="7" fillId="34" borderId="50" xfId="52" applyFont="1" applyFill="1" applyBorder="1" applyAlignment="1">
      <alignment vertical="center" wrapText="1"/>
      <protection/>
    </xf>
    <xf numFmtId="0" fontId="3" fillId="34" borderId="30" xfId="0" applyFont="1" applyFill="1" applyBorder="1" applyAlignment="1">
      <alignment vertical="center" shrinkToFit="1"/>
    </xf>
    <xf numFmtId="0" fontId="0" fillId="0" borderId="17" xfId="0" applyBorder="1" applyAlignment="1">
      <alignment wrapText="1"/>
    </xf>
    <xf numFmtId="0" fontId="0" fillId="33" borderId="29" xfId="0" applyFont="1" applyFill="1" applyBorder="1" applyAlignment="1">
      <alignment horizontal="center"/>
    </xf>
    <xf numFmtId="0" fontId="0" fillId="39" borderId="51" xfId="0" applyFont="1" applyFill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0" fillId="0" borderId="51" xfId="0" applyFont="1" applyBorder="1" applyAlignment="1">
      <alignment/>
    </xf>
    <xf numFmtId="0" fontId="0" fillId="0" borderId="17" xfId="0" applyFont="1" applyBorder="1" applyAlignment="1">
      <alignment wrapText="1"/>
    </xf>
    <xf numFmtId="0" fontId="3" fillId="33" borderId="52" xfId="0" applyFont="1" applyFill="1" applyBorder="1" applyAlignment="1">
      <alignment vertical="center" shrinkToFit="1"/>
    </xf>
    <xf numFmtId="0" fontId="11" fillId="33" borderId="17" xfId="0" applyFont="1" applyFill="1" applyBorder="1" applyAlignment="1">
      <alignment/>
    </xf>
    <xf numFmtId="0" fontId="3" fillId="33" borderId="29" xfId="0" applyFont="1" applyFill="1" applyBorder="1" applyAlignment="1">
      <alignment vertical="center" wrapText="1"/>
    </xf>
    <xf numFmtId="0" fontId="0" fillId="33" borderId="23" xfId="52" applyFont="1" applyFill="1" applyBorder="1" applyAlignment="1">
      <alignment vertical="center" wrapText="1"/>
      <protection/>
    </xf>
    <xf numFmtId="0" fontId="0" fillId="33" borderId="23" xfId="50" applyFont="1" applyFill="1" applyBorder="1" applyAlignment="1">
      <alignment vertical="center" wrapText="1"/>
      <protection/>
    </xf>
    <xf numFmtId="174" fontId="3" fillId="33" borderId="30" xfId="50" applyNumberFormat="1" applyFont="1" applyFill="1" applyBorder="1" applyAlignment="1">
      <alignment horizontal="center" vertical="center" shrinkToFit="1"/>
      <protection/>
    </xf>
    <xf numFmtId="174" fontId="3" fillId="33" borderId="47" xfId="50" applyNumberFormat="1" applyFont="1" applyFill="1" applyBorder="1" applyAlignment="1">
      <alignment horizontal="center" vertical="center" shrinkToFit="1"/>
      <protection/>
    </xf>
    <xf numFmtId="0" fontId="17" fillId="0" borderId="46" xfId="0" applyFont="1" applyBorder="1" applyAlignment="1">
      <alignment vertical="center" wrapText="1"/>
    </xf>
    <xf numFmtId="0" fontId="3" fillId="33" borderId="33" xfId="0" applyFont="1" applyFill="1" applyBorder="1" applyAlignment="1">
      <alignment vertical="center" shrinkToFit="1"/>
    </xf>
    <xf numFmtId="0" fontId="0" fillId="33" borderId="17" xfId="0" applyFont="1" applyFill="1" applyBorder="1" applyAlignment="1">
      <alignment/>
    </xf>
    <xf numFmtId="0" fontId="0" fillId="0" borderId="17" xfId="0" applyBorder="1" applyAlignment="1">
      <alignment/>
    </xf>
    <xf numFmtId="174" fontId="3" fillId="33" borderId="29" xfId="50" applyNumberFormat="1" applyFont="1" applyFill="1" applyBorder="1" applyAlignment="1">
      <alignment horizontal="center" vertical="center" shrinkToFit="1"/>
      <protection/>
    </xf>
    <xf numFmtId="0" fontId="7" fillId="35" borderId="17" xfId="52" applyFont="1" applyFill="1" applyBorder="1" applyAlignment="1">
      <alignment vertical="center" wrapText="1"/>
      <protection/>
    </xf>
    <xf numFmtId="0" fontId="3" fillId="35" borderId="29" xfId="0" applyFont="1" applyFill="1" applyBorder="1" applyAlignment="1">
      <alignment vertical="center" shrinkToFit="1"/>
    </xf>
    <xf numFmtId="0" fontId="3" fillId="0" borderId="29" xfId="0" applyFont="1" applyBorder="1" applyAlignment="1">
      <alignment shrinkToFit="1"/>
    </xf>
    <xf numFmtId="0" fontId="0" fillId="0" borderId="25" xfId="0" applyBorder="1" applyAlignment="1">
      <alignment wrapText="1"/>
    </xf>
    <xf numFmtId="174" fontId="62" fillId="33" borderId="29" xfId="50" applyNumberFormat="1" applyFont="1" applyFill="1" applyBorder="1" applyAlignment="1">
      <alignment horizontal="center" vertical="center" shrinkToFit="1"/>
      <protection/>
    </xf>
    <xf numFmtId="0" fontId="0" fillId="33" borderId="51" xfId="0" applyFont="1" applyFill="1" applyBorder="1" applyAlignment="1">
      <alignment/>
    </xf>
    <xf numFmtId="0" fontId="0" fillId="0" borderId="22" xfId="0" applyFont="1" applyBorder="1" applyAlignment="1">
      <alignment wrapText="1"/>
    </xf>
    <xf numFmtId="0" fontId="0" fillId="33" borderId="45" xfId="52" applyFont="1" applyFill="1" applyBorder="1" applyAlignment="1">
      <alignment vertical="center" wrapText="1"/>
      <protection/>
    </xf>
    <xf numFmtId="0" fontId="0" fillId="33" borderId="17" xfId="52" applyFont="1" applyFill="1" applyBorder="1" applyAlignment="1">
      <alignment vertical="center" wrapText="1" shrinkToFit="1"/>
      <protection/>
    </xf>
    <xf numFmtId="174" fontId="4" fillId="33" borderId="29" xfId="50" applyNumberFormat="1" applyFont="1" applyFill="1" applyBorder="1" applyAlignment="1">
      <alignment horizontal="center" vertical="center" wrapText="1" shrinkToFit="1"/>
      <protection/>
    </xf>
    <xf numFmtId="174" fontId="3" fillId="35" borderId="29" xfId="50" applyNumberFormat="1" applyFont="1" applyFill="1" applyBorder="1" applyAlignment="1">
      <alignment horizontal="center" vertical="center" shrinkToFit="1"/>
      <protection/>
    </xf>
    <xf numFmtId="0" fontId="0" fillId="33" borderId="17" xfId="52" applyFont="1" applyFill="1" applyBorder="1" applyAlignment="1">
      <alignment vertical="center" wrapText="1"/>
      <protection/>
    </xf>
    <xf numFmtId="174" fontId="3" fillId="33" borderId="53" xfId="50" applyNumberFormat="1" applyFont="1" applyFill="1" applyBorder="1" applyAlignment="1">
      <alignment horizontal="center" vertical="center" shrinkToFit="1"/>
      <protection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33" borderId="23" xfId="52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174" fontId="4" fillId="33" borderId="10" xfId="50" applyNumberFormat="1" applyFont="1" applyFill="1" applyBorder="1" applyAlignment="1">
      <alignment horizontal="center" vertical="center" wrapText="1"/>
      <protection/>
    </xf>
    <xf numFmtId="174" fontId="4" fillId="33" borderId="13" xfId="50" applyNumberFormat="1" applyFont="1" applyFill="1" applyBorder="1" applyAlignment="1">
      <alignment horizontal="center" vertical="center" wrapText="1"/>
      <protection/>
    </xf>
    <xf numFmtId="174" fontId="4" fillId="33" borderId="14" xfId="50" applyNumberFormat="1" applyFont="1" applyFill="1" applyBorder="1" applyAlignment="1">
      <alignment horizontal="center" vertical="center" wrapText="1"/>
      <protection/>
    </xf>
    <xf numFmtId="49" fontId="0" fillId="33" borderId="45" xfId="0" applyNumberFormat="1" applyFill="1" applyBorder="1" applyAlignment="1">
      <alignment vertical="center" wrapText="1"/>
    </xf>
    <xf numFmtId="0" fontId="0" fillId="33" borderId="24" xfId="0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74" fontId="3" fillId="33" borderId="54" xfId="50" applyNumberFormat="1" applyFont="1" applyFill="1" applyBorder="1" applyAlignment="1">
      <alignment horizontal="center" vertical="center" shrinkToFit="1"/>
      <protection/>
    </xf>
    <xf numFmtId="0" fontId="0" fillId="33" borderId="52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55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vertical="center" shrinkToFit="1"/>
    </xf>
    <xf numFmtId="0" fontId="0" fillId="33" borderId="48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/>
    </xf>
    <xf numFmtId="0" fontId="0" fillId="0" borderId="49" xfId="0" applyBorder="1" applyAlignment="1">
      <alignment horizontal="center"/>
    </xf>
    <xf numFmtId="0" fontId="20" fillId="0" borderId="25" xfId="0" applyFont="1" applyBorder="1" applyAlignment="1">
      <alignment wrapText="1"/>
    </xf>
    <xf numFmtId="0" fontId="20" fillId="0" borderId="14" xfId="0" applyFont="1" applyBorder="1" applyAlignment="1">
      <alignment/>
    </xf>
    <xf numFmtId="0" fontId="64" fillId="33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0" borderId="56" xfId="0" applyBorder="1" applyAlignment="1">
      <alignment horizontal="center"/>
    </xf>
    <xf numFmtId="0" fontId="0" fillId="0" borderId="13" xfId="0" applyBorder="1" applyAlignment="1">
      <alignment/>
    </xf>
    <xf numFmtId="0" fontId="20" fillId="0" borderId="5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0" fillId="33" borderId="23" xfId="0" applyFill="1" applyBorder="1" applyAlignment="1">
      <alignment wrapText="1"/>
    </xf>
    <xf numFmtId="0" fontId="0" fillId="33" borderId="24" xfId="0" applyFill="1" applyBorder="1" applyAlignment="1">
      <alignment shrinkToFit="1"/>
    </xf>
    <xf numFmtId="0" fontId="0" fillId="33" borderId="24" xfId="0" applyFill="1" applyBorder="1" applyAlignment="1">
      <alignment horizontal="center"/>
    </xf>
    <xf numFmtId="0" fontId="0" fillId="33" borderId="58" xfId="49" applyFont="1" applyFill="1" applyBorder="1" applyAlignment="1">
      <alignment horizontal="center" vertical="center"/>
      <protection/>
    </xf>
    <xf numFmtId="0" fontId="0" fillId="33" borderId="30" xfId="0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0" xfId="0" applyFill="1" applyBorder="1" applyAlignment="1">
      <alignment shrinkToFit="1"/>
    </xf>
    <xf numFmtId="0" fontId="0" fillId="33" borderId="10" xfId="0" applyFill="1" applyBorder="1" applyAlignment="1">
      <alignment horizontal="center" shrinkToFit="1"/>
    </xf>
    <xf numFmtId="0" fontId="0" fillId="33" borderId="53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25" xfId="52" applyFont="1" applyFill="1" applyBorder="1" applyAlignment="1">
      <alignment vertical="center" wrapText="1"/>
      <protection/>
    </xf>
    <xf numFmtId="0" fontId="0" fillId="38" borderId="10" xfId="0" applyFont="1" applyFill="1" applyBorder="1" applyAlignment="1">
      <alignment/>
    </xf>
    <xf numFmtId="4" fontId="9" fillId="0" borderId="41" xfId="0" applyNumberFormat="1" applyFont="1" applyBorder="1" applyAlignment="1">
      <alignment/>
    </xf>
    <xf numFmtId="3" fontId="0" fillId="34" borderId="50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17" fillId="34" borderId="58" xfId="0" applyFont="1" applyFill="1" applyBorder="1" applyAlignment="1">
      <alignment vertical="center" wrapText="1"/>
    </xf>
    <xf numFmtId="3" fontId="0" fillId="33" borderId="25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/>
    </xf>
    <xf numFmtId="0" fontId="0" fillId="33" borderId="49" xfId="0" applyFont="1" applyFill="1" applyBorder="1" applyAlignment="1">
      <alignment vertical="center" wrapText="1"/>
    </xf>
    <xf numFmtId="0" fontId="13" fillId="33" borderId="28" xfId="0" applyFont="1" applyFill="1" applyBorder="1" applyAlignment="1">
      <alignment horizontal="center"/>
    </xf>
    <xf numFmtId="3" fontId="0" fillId="33" borderId="18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/>
    </xf>
    <xf numFmtId="0" fontId="0" fillId="33" borderId="60" xfId="0" applyFont="1" applyFill="1" applyBorder="1" applyAlignment="1">
      <alignment vertical="center" wrapText="1"/>
    </xf>
    <xf numFmtId="0" fontId="13" fillId="33" borderId="61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47" xfId="0" applyFont="1" applyBorder="1" applyAlignment="1">
      <alignment/>
    </xf>
    <xf numFmtId="3" fontId="0" fillId="33" borderId="19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wrapText="1"/>
    </xf>
    <xf numFmtId="0" fontId="0" fillId="33" borderId="62" xfId="0" applyFont="1" applyFill="1" applyBorder="1" applyAlignment="1">
      <alignment vertical="center" wrapText="1"/>
    </xf>
    <xf numFmtId="0" fontId="13" fillId="33" borderId="43" xfId="0" applyFont="1" applyFill="1" applyBorder="1" applyAlignment="1">
      <alignment horizontal="center"/>
    </xf>
    <xf numFmtId="0" fontId="0" fillId="38" borderId="16" xfId="0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0" fontId="0" fillId="33" borderId="36" xfId="0" applyFont="1" applyFill="1" applyBorder="1" applyAlignment="1">
      <alignment horizontal="center" vertical="center" wrapText="1"/>
    </xf>
    <xf numFmtId="0" fontId="13" fillId="33" borderId="58" xfId="0" applyFont="1" applyFill="1" applyBorder="1" applyAlignment="1">
      <alignment horizontal="center"/>
    </xf>
    <xf numFmtId="0" fontId="25" fillId="33" borderId="41" xfId="0" applyFont="1" applyFill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4" xfId="0" applyFont="1" applyBorder="1" applyAlignment="1">
      <alignment/>
    </xf>
    <xf numFmtId="4" fontId="9" fillId="0" borderId="41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38" borderId="16" xfId="0" applyFill="1" applyBorder="1" applyAlignment="1">
      <alignment horizontal="left"/>
    </xf>
    <xf numFmtId="0" fontId="0" fillId="0" borderId="46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9" fillId="0" borderId="4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52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3" fontId="0" fillId="0" borderId="13" xfId="52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174" fontId="4" fillId="0" borderId="13" xfId="50" applyNumberFormat="1" applyFont="1" applyFill="1" applyBorder="1" applyAlignment="1">
      <alignment horizontal="center" vertical="center" wrapText="1"/>
      <protection/>
    </xf>
    <xf numFmtId="174" fontId="3" fillId="0" borderId="53" xfId="50" applyNumberFormat="1" applyFont="1" applyFill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6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3" fillId="0" borderId="4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0" fillId="34" borderId="63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7" fillId="0" borderId="6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9" fillId="0" borderId="44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4" fillId="33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4" fontId="0" fillId="33" borderId="30" xfId="50" applyNumberFormat="1" applyFont="1" applyFill="1" applyBorder="1" applyAlignment="1">
      <alignment horizontal="center" vertical="center"/>
      <protection/>
    </xf>
    <xf numFmtId="0" fontId="0" fillId="33" borderId="5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63" fillId="34" borderId="63" xfId="0" applyFont="1" applyFill="1" applyBorder="1" applyAlignment="1">
      <alignment horizontal="center"/>
    </xf>
    <xf numFmtId="0" fontId="63" fillId="34" borderId="5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174" fontId="0" fillId="33" borderId="30" xfId="50" applyNumberFormat="1" applyFont="1" applyFill="1" applyBorder="1" applyAlignment="1">
      <alignment horizontal="center" vertical="center" wrapText="1"/>
      <protection/>
    </xf>
    <xf numFmtId="0" fontId="0" fillId="33" borderId="72" xfId="0" applyFont="1" applyFill="1" applyBorder="1" applyAlignment="1">
      <alignment horizontal="center" vertical="center"/>
    </xf>
    <xf numFmtId="174" fontId="0" fillId="0" borderId="52" xfId="50" applyNumberFormat="1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14" fillId="33" borderId="73" xfId="0" applyFont="1" applyFill="1" applyBorder="1" applyAlignment="1">
      <alignment horizontal="left" vertical="center" wrapText="1"/>
    </xf>
    <xf numFmtId="0" fontId="15" fillId="33" borderId="74" xfId="0" applyFont="1" applyFill="1" applyBorder="1" applyAlignment="1">
      <alignment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0" fillId="34" borderId="69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37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7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3" fillId="0" borderId="6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52" applyFont="1" applyFill="1" applyBorder="1" applyAlignment="1">
      <alignment vertical="center" wrapText="1"/>
      <protection/>
    </xf>
    <xf numFmtId="0" fontId="63" fillId="0" borderId="10" xfId="0" applyFont="1" applyFill="1" applyBorder="1" applyAlignment="1">
      <alignment horizontal="left" vertical="center" wrapText="1"/>
    </xf>
    <xf numFmtId="3" fontId="0" fillId="0" borderId="10" xfId="52" applyNumberFormat="1" applyFont="1" applyFill="1" applyBorder="1" applyAlignment="1">
      <alignment horizontal="center" vertical="center" wrapText="1"/>
      <protection/>
    </xf>
    <xf numFmtId="174" fontId="3" fillId="0" borderId="10" xfId="50" applyNumberFormat="1" applyFont="1" applyFill="1" applyBorder="1" applyAlignment="1">
      <alignment horizontal="center" vertical="center" shrinkToFit="1"/>
      <protection/>
    </xf>
    <xf numFmtId="0" fontId="63" fillId="0" borderId="51" xfId="0" applyFont="1" applyFill="1" applyBorder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_1.4 Výkaz-výměrA" xfId="50"/>
    <cellStyle name="normální_1.4 Výkaz-výměrA 6" xfId="51"/>
    <cellStyle name="normální_List1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clav.blazek\AppData\Local\Microsoft\Windows\Temporary%20Internet%20Files\Content.Outlook\7KZO94C9\90485-01-%20VV-RM2.2-%20ST&#366;L%20D1,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3.2"/>
      <sheetName val="90485-01- VV-RM2.2- STŮL D1,D2"/>
    </sheetNames>
    <definedNames>
      <definedName name="Datu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I5" sqref="I5"/>
    </sheetView>
  </sheetViews>
  <sheetFormatPr defaultColWidth="8.8515625" defaultRowHeight="12.75"/>
  <cols>
    <col min="1" max="5" width="8.8515625" style="0" customWidth="1"/>
    <col min="6" max="6" width="28.00390625" style="0" customWidth="1"/>
  </cols>
  <sheetData>
    <row r="1" spans="1:8" ht="33.75" customHeight="1" thickBot="1">
      <c r="A1" s="362" t="s">
        <v>354</v>
      </c>
      <c r="B1" s="363"/>
      <c r="C1" s="363"/>
      <c r="D1" s="363"/>
      <c r="E1" s="363"/>
      <c r="F1" s="364"/>
      <c r="G1" s="187"/>
      <c r="H1" s="188"/>
    </row>
    <row r="2" spans="1:6" ht="26.25" customHeight="1" thickBot="1">
      <c r="A2" s="359" t="s">
        <v>349</v>
      </c>
      <c r="B2" s="360"/>
      <c r="C2" s="360"/>
      <c r="D2" s="360"/>
      <c r="E2" s="361"/>
      <c r="F2" s="189" t="s">
        <v>350</v>
      </c>
    </row>
    <row r="3" spans="1:6" ht="26.25" customHeight="1">
      <c r="A3" s="353" t="s">
        <v>71</v>
      </c>
      <c r="B3" s="354"/>
      <c r="C3" s="354"/>
      <c r="D3" s="354"/>
      <c r="E3" s="354"/>
      <c r="F3" s="190">
        <f>RPD1!J151</f>
        <v>0</v>
      </c>
    </row>
    <row r="4" spans="1:6" ht="26.25" customHeight="1">
      <c r="A4" s="355" t="s">
        <v>53</v>
      </c>
      <c r="B4" s="356"/>
      <c r="C4" s="356"/>
      <c r="D4" s="356"/>
      <c r="E4" s="356"/>
      <c r="F4" s="191">
        <f>ELINSTALACE!J20</f>
        <v>0</v>
      </c>
    </row>
    <row r="5" spans="1:6" ht="26.25" customHeight="1" thickBot="1">
      <c r="A5" s="357" t="s">
        <v>229</v>
      </c>
      <c r="B5" s="358"/>
      <c r="C5" s="358"/>
      <c r="D5" s="358"/>
      <c r="E5" s="358"/>
      <c r="F5" s="192">
        <f>kl!I46</f>
        <v>0</v>
      </c>
    </row>
    <row r="6" spans="1:5" ht="13.5" thickBot="1">
      <c r="A6" s="186"/>
      <c r="B6" s="186"/>
      <c r="C6" s="186"/>
      <c r="D6" s="186"/>
      <c r="E6" s="186"/>
    </row>
    <row r="7" spans="2:6" ht="39.75" customHeight="1" thickBot="1">
      <c r="B7" s="352" t="s">
        <v>351</v>
      </c>
      <c r="C7" s="352"/>
      <c r="D7" s="352"/>
      <c r="E7" s="352"/>
      <c r="F7" s="336">
        <f>SUM(F3:F5)</f>
        <v>0</v>
      </c>
    </row>
    <row r="8" spans="2:5" ht="12.75">
      <c r="B8" s="186"/>
      <c r="C8" s="186"/>
      <c r="D8" s="186"/>
      <c r="E8" s="186"/>
    </row>
    <row r="9" spans="2:5" ht="12.75">
      <c r="B9" s="186"/>
      <c r="C9" s="186"/>
      <c r="D9" s="186"/>
      <c r="E9" s="186"/>
    </row>
  </sheetData>
  <sheetProtection/>
  <mergeCells count="6">
    <mergeCell ref="B7:E7"/>
    <mergeCell ref="A3:E3"/>
    <mergeCell ref="A4:E4"/>
    <mergeCell ref="A5:E5"/>
    <mergeCell ref="A2:E2"/>
    <mergeCell ref="A1:F1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view="pageBreakPreview" zoomScaleSheetLayoutView="100" workbookViewId="0" topLeftCell="A1">
      <selection activeCell="J151" sqref="J151"/>
    </sheetView>
  </sheetViews>
  <sheetFormatPr defaultColWidth="9.140625" defaultRowHeight="12.75"/>
  <cols>
    <col min="1" max="1" width="9.28125" style="24" customWidth="1"/>
    <col min="2" max="2" width="36.421875" style="25" bestFit="1" customWidth="1"/>
    <col min="3" max="4" width="20.421875" style="25" customWidth="1"/>
    <col min="5" max="5" width="6.140625" style="26" customWidth="1"/>
    <col min="6" max="6" width="4.8515625" style="27" customWidth="1"/>
    <col min="7" max="7" width="12.7109375" style="27" customWidth="1"/>
    <col min="8" max="8" width="16.28125" style="28" customWidth="1"/>
    <col min="9" max="9" width="15.28125" style="8" customWidth="1"/>
    <col min="10" max="10" width="12.140625" style="8" customWidth="1"/>
    <col min="11" max="11" width="10.140625" style="8" customWidth="1"/>
    <col min="12" max="12" width="4.7109375" style="8" customWidth="1"/>
    <col min="13" max="13" width="5.00390625" style="8" customWidth="1"/>
    <col min="14" max="16384" width="9.140625" style="8" customWidth="1"/>
  </cols>
  <sheetData>
    <row r="1" spans="1:8" ht="32.25" customHeight="1" thickBot="1">
      <c r="A1" s="389" t="s">
        <v>13</v>
      </c>
      <c r="B1" s="390"/>
      <c r="C1" s="390"/>
      <c r="D1" s="390"/>
      <c r="E1" s="390"/>
      <c r="F1" s="390"/>
      <c r="G1" s="391"/>
      <c r="H1" s="392"/>
    </row>
    <row r="2" spans="1:8" ht="23.25" customHeight="1">
      <c r="A2" s="383" t="s">
        <v>1</v>
      </c>
      <c r="B2" s="384"/>
      <c r="C2" s="5" t="s">
        <v>2</v>
      </c>
      <c r="D2" s="5"/>
      <c r="E2" s="383" t="s">
        <v>3</v>
      </c>
      <c r="F2" s="393"/>
      <c r="G2" s="394"/>
      <c r="H2" s="5" t="s">
        <v>4</v>
      </c>
    </row>
    <row r="3" spans="1:8" ht="21" thickBot="1">
      <c r="A3" s="395" t="s">
        <v>71</v>
      </c>
      <c r="B3" s="396"/>
      <c r="C3" s="6" t="s">
        <v>72</v>
      </c>
      <c r="D3" s="50"/>
      <c r="E3" s="397" t="s">
        <v>73</v>
      </c>
      <c r="F3" s="398"/>
      <c r="G3" s="399"/>
      <c r="H3" s="10">
        <v>44967</v>
      </c>
    </row>
    <row r="4" spans="1:8" ht="13.5" customHeight="1" thickBot="1">
      <c r="A4" s="143" t="s">
        <v>5</v>
      </c>
      <c r="B4" s="367"/>
      <c r="C4" s="368"/>
      <c r="D4" s="144"/>
      <c r="E4" s="381" t="s">
        <v>6</v>
      </c>
      <c r="F4" s="382"/>
      <c r="G4" s="367"/>
      <c r="H4" s="368"/>
    </row>
    <row r="5" spans="1:11" ht="18.75" thickBot="1">
      <c r="A5" s="153" t="s">
        <v>7</v>
      </c>
      <c r="B5" s="150" t="s">
        <v>8</v>
      </c>
      <c r="C5" s="150" t="s">
        <v>9</v>
      </c>
      <c r="D5" s="152"/>
      <c r="E5" s="151" t="s">
        <v>10</v>
      </c>
      <c r="F5" s="150" t="s">
        <v>11</v>
      </c>
      <c r="G5" s="150" t="s">
        <v>14</v>
      </c>
      <c r="H5" s="150" t="s">
        <v>12</v>
      </c>
      <c r="I5" s="157" t="s">
        <v>347</v>
      </c>
      <c r="J5" s="149" t="s">
        <v>348</v>
      </c>
      <c r="K5" s="149" t="s">
        <v>346</v>
      </c>
    </row>
    <row r="6" spans="1:11" ht="21" customHeight="1">
      <c r="A6" s="196"/>
      <c r="B6" s="200" t="s">
        <v>25</v>
      </c>
      <c r="C6" s="201"/>
      <c r="D6" s="201"/>
      <c r="E6" s="202"/>
      <c r="F6" s="202"/>
      <c r="G6" s="203"/>
      <c r="H6" s="204"/>
      <c r="I6" s="197"/>
      <c r="J6" s="193"/>
      <c r="K6" s="194"/>
    </row>
    <row r="7" spans="1:11" ht="53.25" customHeight="1">
      <c r="A7" s="51">
        <v>1</v>
      </c>
      <c r="B7" s="41" t="s">
        <v>74</v>
      </c>
      <c r="C7" s="31"/>
      <c r="D7" s="31"/>
      <c r="E7" s="2">
        <v>1</v>
      </c>
      <c r="F7" s="2" t="s">
        <v>0</v>
      </c>
      <c r="G7" s="3"/>
      <c r="H7" s="205"/>
      <c r="I7" s="198"/>
      <c r="J7" s="195">
        <f>E7*I7</f>
        <v>0</v>
      </c>
      <c r="K7" s="159"/>
    </row>
    <row r="8" spans="1:11" ht="12.75">
      <c r="A8" s="51">
        <v>2</v>
      </c>
      <c r="B8" s="41" t="s">
        <v>75</v>
      </c>
      <c r="C8" s="1"/>
      <c r="D8" s="1"/>
      <c r="E8" s="2">
        <v>1</v>
      </c>
      <c r="F8" s="2" t="s">
        <v>0</v>
      </c>
      <c r="G8" s="3"/>
      <c r="H8" s="206"/>
      <c r="I8" s="198"/>
      <c r="J8" s="195">
        <f aca="true" t="shared" si="0" ref="J8:J15">E8*I8</f>
        <v>0</v>
      </c>
      <c r="K8" s="159"/>
    </row>
    <row r="9" spans="1:11" ht="12.75">
      <c r="A9" s="51">
        <v>3</v>
      </c>
      <c r="B9" s="41" t="s">
        <v>77</v>
      </c>
      <c r="C9" s="1"/>
      <c r="D9" s="1"/>
      <c r="E9" s="2">
        <v>2</v>
      </c>
      <c r="F9" s="2" t="s">
        <v>0</v>
      </c>
      <c r="G9" s="3"/>
      <c r="H9" s="206"/>
      <c r="I9" s="198"/>
      <c r="J9" s="195">
        <f t="shared" si="0"/>
        <v>0</v>
      </c>
      <c r="K9" s="159"/>
    </row>
    <row r="10" spans="1:11" ht="12.75">
      <c r="A10" s="51">
        <v>4</v>
      </c>
      <c r="B10" s="41" t="s">
        <v>76</v>
      </c>
      <c r="C10" s="1"/>
      <c r="D10" s="1"/>
      <c r="E10" s="2">
        <v>1</v>
      </c>
      <c r="F10" s="2" t="s">
        <v>0</v>
      </c>
      <c r="G10" s="3"/>
      <c r="H10" s="206"/>
      <c r="I10" s="198"/>
      <c r="J10" s="195">
        <f t="shared" si="0"/>
        <v>0</v>
      </c>
      <c r="K10" s="159"/>
    </row>
    <row r="11" spans="1:11" ht="12.75">
      <c r="A11" s="51">
        <v>5</v>
      </c>
      <c r="B11" s="41" t="s">
        <v>36</v>
      </c>
      <c r="C11" s="1"/>
      <c r="D11" s="1"/>
      <c r="E11" s="2">
        <v>1</v>
      </c>
      <c r="F11" s="2" t="s">
        <v>0</v>
      </c>
      <c r="G11" s="3"/>
      <c r="H11" s="205"/>
      <c r="I11" s="198"/>
      <c r="J11" s="195">
        <f t="shared" si="0"/>
        <v>0</v>
      </c>
      <c r="K11" s="159"/>
    </row>
    <row r="12" spans="1:11" ht="12.75">
      <c r="A12" s="51">
        <v>6</v>
      </c>
      <c r="B12" s="41" t="s">
        <v>55</v>
      </c>
      <c r="C12" s="1"/>
      <c r="D12" s="1"/>
      <c r="E12" s="142">
        <v>1</v>
      </c>
      <c r="F12" s="2" t="s">
        <v>345</v>
      </c>
      <c r="G12" s="3"/>
      <c r="H12" s="205"/>
      <c r="I12" s="198"/>
      <c r="J12" s="195">
        <f t="shared" si="0"/>
        <v>0</v>
      </c>
      <c r="K12" s="159"/>
    </row>
    <row r="13" spans="1:11" ht="12.75">
      <c r="A13" s="51">
        <v>7</v>
      </c>
      <c r="B13" s="41" t="s">
        <v>37</v>
      </c>
      <c r="C13" s="1"/>
      <c r="D13" s="1"/>
      <c r="E13" s="142">
        <v>1</v>
      </c>
      <c r="F13" s="2" t="s">
        <v>345</v>
      </c>
      <c r="G13" s="3"/>
      <c r="H13" s="205"/>
      <c r="I13" s="198"/>
      <c r="J13" s="195">
        <f t="shared" si="0"/>
        <v>0</v>
      </c>
      <c r="K13" s="159"/>
    </row>
    <row r="14" spans="1:11" ht="12.75">
      <c r="A14" s="160">
        <v>8</v>
      </c>
      <c r="B14" s="41" t="s">
        <v>56</v>
      </c>
      <c r="C14" s="1"/>
      <c r="D14" s="1"/>
      <c r="E14" s="142">
        <v>1</v>
      </c>
      <c r="F14" s="2" t="s">
        <v>345</v>
      </c>
      <c r="G14" s="3"/>
      <c r="H14" s="205"/>
      <c r="I14" s="198"/>
      <c r="J14" s="195">
        <f t="shared" si="0"/>
        <v>0</v>
      </c>
      <c r="K14" s="159"/>
    </row>
    <row r="15" spans="1:11" ht="12.75">
      <c r="A15" s="51">
        <v>9</v>
      </c>
      <c r="B15" s="41" t="s">
        <v>78</v>
      </c>
      <c r="C15" s="1"/>
      <c r="D15" s="1"/>
      <c r="E15" s="142">
        <v>1</v>
      </c>
      <c r="F15" s="2" t="s">
        <v>345</v>
      </c>
      <c r="G15" s="3"/>
      <c r="H15" s="205"/>
      <c r="I15" s="198"/>
      <c r="J15" s="195">
        <f t="shared" si="0"/>
        <v>0</v>
      </c>
      <c r="K15" s="159"/>
    </row>
    <row r="16" spans="1:11" ht="12.75">
      <c r="A16" s="51"/>
      <c r="B16" s="207" t="s">
        <v>38</v>
      </c>
      <c r="C16" s="32"/>
      <c r="D16" s="32"/>
      <c r="E16" s="11"/>
      <c r="F16" s="11"/>
      <c r="G16" s="11"/>
      <c r="H16" s="208"/>
      <c r="I16" s="365"/>
      <c r="J16" s="365"/>
      <c r="K16" s="366"/>
    </row>
    <row r="17" spans="1:11" s="9" customFormat="1" ht="25.5">
      <c r="A17" s="51">
        <v>10</v>
      </c>
      <c r="B17" s="41" t="s">
        <v>57</v>
      </c>
      <c r="C17" s="1"/>
      <c r="D17" s="1"/>
      <c r="E17" s="12">
        <v>1</v>
      </c>
      <c r="F17" s="2" t="s">
        <v>0</v>
      </c>
      <c r="G17" s="3"/>
      <c r="H17" s="209"/>
      <c r="I17" s="198"/>
      <c r="J17" s="246">
        <f>E17*I17</f>
        <v>0</v>
      </c>
      <c r="K17" s="161"/>
    </row>
    <row r="18" spans="1:11" s="9" customFormat="1" ht="12.75">
      <c r="A18" s="51">
        <v>11</v>
      </c>
      <c r="B18" s="221" t="s">
        <v>58</v>
      </c>
      <c r="C18" s="52"/>
      <c r="D18" s="52"/>
      <c r="E18" s="264">
        <v>1</v>
      </c>
      <c r="F18" s="13" t="s">
        <v>0</v>
      </c>
      <c r="G18" s="99"/>
      <c r="H18" s="265"/>
      <c r="I18" s="198"/>
      <c r="J18" s="246">
        <f aca="true" t="shared" si="1" ref="J18:J44">E18*I18</f>
        <v>0</v>
      </c>
      <c r="K18" s="161"/>
    </row>
    <row r="19" spans="1:11" s="9" customFormat="1" ht="12.75">
      <c r="A19" s="51">
        <v>12</v>
      </c>
      <c r="B19" s="65" t="s">
        <v>79</v>
      </c>
      <c r="C19" s="66"/>
      <c r="D19" s="67"/>
      <c r="E19" s="67">
        <v>1</v>
      </c>
      <c r="F19" s="68" t="s">
        <v>0</v>
      </c>
      <c r="G19" s="67"/>
      <c r="H19" s="376" t="s">
        <v>80</v>
      </c>
      <c r="I19" s="198"/>
      <c r="J19" s="246">
        <f t="shared" si="1"/>
        <v>0</v>
      </c>
      <c r="K19" s="161"/>
    </row>
    <row r="20" spans="1:11" s="9" customFormat="1" ht="12.75">
      <c r="A20" s="51">
        <v>13</v>
      </c>
      <c r="B20" s="65" t="s">
        <v>61</v>
      </c>
      <c r="C20" s="66"/>
      <c r="D20" s="67"/>
      <c r="E20" s="67">
        <v>1</v>
      </c>
      <c r="F20" s="68" t="s">
        <v>0</v>
      </c>
      <c r="G20" s="67"/>
      <c r="H20" s="377"/>
      <c r="I20" s="198"/>
      <c r="J20" s="246">
        <f t="shared" si="1"/>
        <v>0</v>
      </c>
      <c r="K20" s="161"/>
    </row>
    <row r="21" spans="1:11" s="9" customFormat="1" ht="12.75">
      <c r="A21" s="51">
        <v>14</v>
      </c>
      <c r="B21" s="65" t="s">
        <v>81</v>
      </c>
      <c r="C21" s="66"/>
      <c r="D21" s="67"/>
      <c r="E21" s="67">
        <v>2</v>
      </c>
      <c r="F21" s="68" t="s">
        <v>0</v>
      </c>
      <c r="G21" s="67"/>
      <c r="H21" s="377"/>
      <c r="I21" s="198"/>
      <c r="J21" s="246">
        <f t="shared" si="1"/>
        <v>0</v>
      </c>
      <c r="K21" s="161"/>
    </row>
    <row r="22" spans="1:11" s="9" customFormat="1" ht="12.75">
      <c r="A22" s="51">
        <v>15</v>
      </c>
      <c r="B22" s="65" t="s">
        <v>82</v>
      </c>
      <c r="C22" s="66"/>
      <c r="D22" s="67"/>
      <c r="E22" s="67">
        <v>1</v>
      </c>
      <c r="F22" s="68" t="s">
        <v>0</v>
      </c>
      <c r="G22" s="67"/>
      <c r="H22" s="378"/>
      <c r="I22" s="198"/>
      <c r="J22" s="246">
        <f t="shared" si="1"/>
        <v>0</v>
      </c>
      <c r="K22" s="161"/>
    </row>
    <row r="23" spans="1:11" ht="12.75">
      <c r="A23" s="51">
        <v>16</v>
      </c>
      <c r="B23" s="266" t="s">
        <v>59</v>
      </c>
      <c r="C23" s="267"/>
      <c r="D23" s="156"/>
      <c r="E23" s="268">
        <v>1</v>
      </c>
      <c r="F23" s="87" t="s">
        <v>0</v>
      </c>
      <c r="G23" s="184"/>
      <c r="H23" s="387" t="s">
        <v>60</v>
      </c>
      <c r="I23" s="198"/>
      <c r="J23" s="246">
        <f t="shared" si="1"/>
        <v>0</v>
      </c>
      <c r="K23" s="159"/>
    </row>
    <row r="24" spans="1:11" ht="12.75">
      <c r="A24" s="51">
        <v>17</v>
      </c>
      <c r="B24" s="55" t="s">
        <v>61</v>
      </c>
      <c r="C24" s="56"/>
      <c r="D24" s="57"/>
      <c r="E24" s="58">
        <v>1</v>
      </c>
      <c r="F24" s="59" t="s">
        <v>0</v>
      </c>
      <c r="G24" s="60"/>
      <c r="H24" s="388"/>
      <c r="I24" s="198"/>
      <c r="J24" s="246">
        <f t="shared" si="1"/>
        <v>0</v>
      </c>
      <c r="K24" s="159"/>
    </row>
    <row r="25" spans="1:11" ht="12.75">
      <c r="A25" s="51">
        <v>18</v>
      </c>
      <c r="B25" s="61" t="s">
        <v>62</v>
      </c>
      <c r="C25" s="47"/>
      <c r="D25" s="57"/>
      <c r="E25" s="58">
        <v>1</v>
      </c>
      <c r="F25" s="59" t="s">
        <v>0</v>
      </c>
      <c r="G25" s="60"/>
      <c r="H25" s="388"/>
      <c r="I25" s="198"/>
      <c r="J25" s="246">
        <f t="shared" si="1"/>
        <v>0</v>
      </c>
      <c r="K25" s="159"/>
    </row>
    <row r="26" spans="1:11" ht="12.75">
      <c r="A26" s="51">
        <v>19</v>
      </c>
      <c r="B26" s="55" t="s">
        <v>63</v>
      </c>
      <c r="C26" s="62"/>
      <c r="D26" s="57"/>
      <c r="E26" s="58">
        <v>1</v>
      </c>
      <c r="F26" s="59" t="s">
        <v>0</v>
      </c>
      <c r="G26" s="60"/>
      <c r="H26" s="388"/>
      <c r="I26" s="198"/>
      <c r="J26" s="246">
        <f t="shared" si="1"/>
        <v>0</v>
      </c>
      <c r="K26" s="159"/>
    </row>
    <row r="27" spans="1:11" ht="12.75">
      <c r="A27" s="51">
        <v>20</v>
      </c>
      <c r="B27" s="273" t="s">
        <v>64</v>
      </c>
      <c r="C27" s="74"/>
      <c r="D27" s="243"/>
      <c r="E27" s="274">
        <v>1</v>
      </c>
      <c r="F27" s="75" t="s">
        <v>0</v>
      </c>
      <c r="G27" s="275"/>
      <c r="H27" s="388"/>
      <c r="I27" s="198"/>
      <c r="J27" s="246">
        <f t="shared" si="1"/>
        <v>0</v>
      </c>
      <c r="K27" s="159"/>
    </row>
    <row r="28" spans="1:11" ht="25.5">
      <c r="A28" s="51">
        <v>21</v>
      </c>
      <c r="B28" s="65" t="s">
        <v>84</v>
      </c>
      <c r="C28" s="276"/>
      <c r="D28" s="67"/>
      <c r="E28" s="67">
        <v>1</v>
      </c>
      <c r="F28" s="68" t="s">
        <v>0</v>
      </c>
      <c r="G28" s="67"/>
      <c r="H28" s="376" t="s">
        <v>86</v>
      </c>
      <c r="I28" s="198"/>
      <c r="J28" s="246">
        <f t="shared" si="1"/>
        <v>0</v>
      </c>
      <c r="K28" s="159"/>
    </row>
    <row r="29" spans="1:11" ht="12.75">
      <c r="A29" s="51">
        <v>22</v>
      </c>
      <c r="B29" s="65" t="s">
        <v>61</v>
      </c>
      <c r="C29" s="66"/>
      <c r="D29" s="67"/>
      <c r="E29" s="67">
        <v>1</v>
      </c>
      <c r="F29" s="68" t="s">
        <v>0</v>
      </c>
      <c r="G29" s="67"/>
      <c r="H29" s="377"/>
      <c r="I29" s="198"/>
      <c r="J29" s="246">
        <f t="shared" si="1"/>
        <v>0</v>
      </c>
      <c r="K29" s="159"/>
    </row>
    <row r="30" spans="1:11" ht="12.75">
      <c r="A30" s="51">
        <v>23</v>
      </c>
      <c r="B30" s="65" t="s">
        <v>83</v>
      </c>
      <c r="C30" s="66"/>
      <c r="D30" s="67"/>
      <c r="E30" s="67">
        <v>2</v>
      </c>
      <c r="F30" s="68" t="s">
        <v>0</v>
      </c>
      <c r="G30" s="67"/>
      <c r="H30" s="377"/>
      <c r="I30" s="198"/>
      <c r="J30" s="246">
        <f t="shared" si="1"/>
        <v>0</v>
      </c>
      <c r="K30" s="159"/>
    </row>
    <row r="31" spans="1:11" ht="12.75">
      <c r="A31" s="51">
        <v>24</v>
      </c>
      <c r="B31" s="65" t="s">
        <v>63</v>
      </c>
      <c r="C31" s="72"/>
      <c r="D31" s="67"/>
      <c r="E31" s="67">
        <v>1</v>
      </c>
      <c r="F31" s="68" t="s">
        <v>0</v>
      </c>
      <c r="G31" s="67"/>
      <c r="H31" s="377"/>
      <c r="I31" s="198"/>
      <c r="J31" s="246">
        <f t="shared" si="1"/>
        <v>0</v>
      </c>
      <c r="K31" s="159"/>
    </row>
    <row r="32" spans="1:11" ht="12.75">
      <c r="A32" s="51">
        <v>25</v>
      </c>
      <c r="B32" s="65" t="s">
        <v>64</v>
      </c>
      <c r="C32" s="72"/>
      <c r="D32" s="67"/>
      <c r="E32" s="67">
        <v>1</v>
      </c>
      <c r="F32" s="68" t="s">
        <v>0</v>
      </c>
      <c r="G32" s="67"/>
      <c r="H32" s="378"/>
      <c r="I32" s="198"/>
      <c r="J32" s="246">
        <f t="shared" si="1"/>
        <v>0</v>
      </c>
      <c r="K32" s="159"/>
    </row>
    <row r="33" spans="1:11" ht="12.75">
      <c r="A33" s="51">
        <v>26</v>
      </c>
      <c r="B33" s="269" t="s">
        <v>87</v>
      </c>
      <c r="C33" s="270"/>
      <c r="D33" s="271"/>
      <c r="E33" s="272">
        <v>1</v>
      </c>
      <c r="F33" s="133" t="s">
        <v>0</v>
      </c>
      <c r="G33" s="272"/>
      <c r="H33" s="371" t="s">
        <v>89</v>
      </c>
      <c r="I33" s="198"/>
      <c r="J33" s="246">
        <f t="shared" si="1"/>
        <v>0</v>
      </c>
      <c r="K33" s="159"/>
    </row>
    <row r="34" spans="1:11" ht="12.75">
      <c r="A34" s="51">
        <v>27</v>
      </c>
      <c r="B34" s="65" t="s">
        <v>61</v>
      </c>
      <c r="C34" s="66"/>
      <c r="D34" s="67"/>
      <c r="E34" s="67">
        <v>1</v>
      </c>
      <c r="F34" s="68" t="s">
        <v>0</v>
      </c>
      <c r="G34" s="67"/>
      <c r="H34" s="372"/>
      <c r="I34" s="198"/>
      <c r="J34" s="246">
        <f t="shared" si="1"/>
        <v>0</v>
      </c>
      <c r="K34" s="159"/>
    </row>
    <row r="35" spans="1:11" ht="12.75">
      <c r="A35" s="51">
        <v>28</v>
      </c>
      <c r="B35" s="65" t="s">
        <v>83</v>
      </c>
      <c r="C35" s="66"/>
      <c r="D35" s="67"/>
      <c r="E35" s="67">
        <v>2</v>
      </c>
      <c r="F35" s="68" t="s">
        <v>0</v>
      </c>
      <c r="G35" s="67"/>
      <c r="H35" s="372"/>
      <c r="I35" s="198"/>
      <c r="J35" s="246">
        <f t="shared" si="1"/>
        <v>0</v>
      </c>
      <c r="K35" s="159"/>
    </row>
    <row r="36" spans="1:11" ht="12.75">
      <c r="A36" s="51">
        <v>29</v>
      </c>
      <c r="B36" s="65" t="s">
        <v>88</v>
      </c>
      <c r="C36" s="66"/>
      <c r="D36" s="67"/>
      <c r="E36" s="67">
        <v>1</v>
      </c>
      <c r="F36" s="68" t="s">
        <v>0</v>
      </c>
      <c r="G36" s="67"/>
      <c r="H36" s="372"/>
      <c r="I36" s="198"/>
      <c r="J36" s="246">
        <f t="shared" si="1"/>
        <v>0</v>
      </c>
      <c r="K36" s="159"/>
    </row>
    <row r="37" spans="1:11" ht="12.75">
      <c r="A37" s="51">
        <v>30</v>
      </c>
      <c r="B37" s="65" t="s">
        <v>63</v>
      </c>
      <c r="C37" s="72"/>
      <c r="D37" s="67"/>
      <c r="E37" s="67">
        <v>1</v>
      </c>
      <c r="F37" s="68" t="s">
        <v>0</v>
      </c>
      <c r="G37" s="67"/>
      <c r="H37" s="372"/>
      <c r="I37" s="198"/>
      <c r="J37" s="246">
        <f t="shared" si="1"/>
        <v>0</v>
      </c>
      <c r="K37" s="159"/>
    </row>
    <row r="38" spans="1:11" ht="12.75">
      <c r="A38" s="51">
        <v>31</v>
      </c>
      <c r="B38" s="77" t="s">
        <v>64</v>
      </c>
      <c r="C38" s="277"/>
      <c r="D38" s="78"/>
      <c r="E38" s="78">
        <v>1</v>
      </c>
      <c r="F38" s="79" t="s">
        <v>0</v>
      </c>
      <c r="G38" s="78"/>
      <c r="H38" s="372"/>
      <c r="I38" s="198"/>
      <c r="J38" s="246">
        <f t="shared" si="1"/>
        <v>0</v>
      </c>
      <c r="K38" s="159"/>
    </row>
    <row r="39" spans="1:11" ht="25.5">
      <c r="A39" s="51">
        <v>32</v>
      </c>
      <c r="B39" s="77" t="s">
        <v>85</v>
      </c>
      <c r="C39" s="277"/>
      <c r="D39" s="78"/>
      <c r="E39" s="67">
        <v>4</v>
      </c>
      <c r="F39" s="68" t="s">
        <v>0</v>
      </c>
      <c r="G39" s="67"/>
      <c r="H39" s="385" t="s">
        <v>90</v>
      </c>
      <c r="I39" s="198"/>
      <c r="J39" s="246">
        <f t="shared" si="1"/>
        <v>0</v>
      </c>
      <c r="K39" s="159"/>
    </row>
    <row r="40" spans="1:11" ht="12.75">
      <c r="A40" s="51">
        <v>33</v>
      </c>
      <c r="B40" s="65" t="s">
        <v>61</v>
      </c>
      <c r="C40" s="66"/>
      <c r="D40" s="67"/>
      <c r="E40" s="67">
        <v>4</v>
      </c>
      <c r="F40" s="68" t="s">
        <v>0</v>
      </c>
      <c r="G40" s="67"/>
      <c r="H40" s="377"/>
      <c r="I40" s="198"/>
      <c r="J40" s="246">
        <f t="shared" si="1"/>
        <v>0</v>
      </c>
      <c r="K40" s="159"/>
    </row>
    <row r="41" spans="1:11" ht="12.75">
      <c r="A41" s="51">
        <v>34</v>
      </c>
      <c r="B41" s="65" t="s">
        <v>83</v>
      </c>
      <c r="C41" s="66"/>
      <c r="D41" s="67"/>
      <c r="E41" s="67">
        <v>4</v>
      </c>
      <c r="F41" s="68" t="s">
        <v>0</v>
      </c>
      <c r="G41" s="67"/>
      <c r="H41" s="377"/>
      <c r="I41" s="198"/>
      <c r="J41" s="246">
        <f t="shared" si="1"/>
        <v>0</v>
      </c>
      <c r="K41" s="159"/>
    </row>
    <row r="42" spans="1:11" ht="12.75">
      <c r="A42" s="51">
        <v>35</v>
      </c>
      <c r="B42" s="65" t="s">
        <v>63</v>
      </c>
      <c r="C42" s="72"/>
      <c r="D42" s="67"/>
      <c r="E42" s="67">
        <v>4</v>
      </c>
      <c r="F42" s="68" t="s">
        <v>0</v>
      </c>
      <c r="G42" s="67"/>
      <c r="H42" s="377"/>
      <c r="I42" s="198"/>
      <c r="J42" s="246">
        <f t="shared" si="1"/>
        <v>0</v>
      </c>
      <c r="K42" s="159"/>
    </row>
    <row r="43" spans="1:11" ht="12.75">
      <c r="A43" s="51">
        <v>36</v>
      </c>
      <c r="B43" s="77" t="s">
        <v>91</v>
      </c>
      <c r="C43" s="76"/>
      <c r="D43" s="78"/>
      <c r="E43" s="67">
        <v>4</v>
      </c>
      <c r="F43" s="68" t="s">
        <v>0</v>
      </c>
      <c r="G43" s="67"/>
      <c r="H43" s="377"/>
      <c r="I43" s="198"/>
      <c r="J43" s="246">
        <f t="shared" si="1"/>
        <v>0</v>
      </c>
      <c r="K43" s="159"/>
    </row>
    <row r="44" spans="1:11" ht="13.5" thickBot="1">
      <c r="A44" s="51">
        <v>37</v>
      </c>
      <c r="B44" s="69" t="s">
        <v>64</v>
      </c>
      <c r="C44" s="73"/>
      <c r="D44" s="70"/>
      <c r="E44" s="70">
        <v>4</v>
      </c>
      <c r="F44" s="71" t="s">
        <v>0</v>
      </c>
      <c r="G44" s="70"/>
      <c r="H44" s="386"/>
      <c r="I44" s="198"/>
      <c r="J44" s="246">
        <f t="shared" si="1"/>
        <v>0</v>
      </c>
      <c r="K44" s="159"/>
    </row>
    <row r="45" spans="1:11" ht="13.5" thickBot="1">
      <c r="A45" s="51"/>
      <c r="B45" s="210" t="s">
        <v>52</v>
      </c>
      <c r="C45" s="80"/>
      <c r="D45" s="80"/>
      <c r="E45" s="81"/>
      <c r="F45" s="81"/>
      <c r="G45" s="81"/>
      <c r="H45" s="211"/>
      <c r="I45" s="365"/>
      <c r="J45" s="365"/>
      <c r="K45" s="366"/>
    </row>
    <row r="46" spans="1:11" ht="12.75">
      <c r="A46" s="51"/>
      <c r="B46" s="82" t="s">
        <v>96</v>
      </c>
      <c r="C46" s="53"/>
      <c r="D46" s="53"/>
      <c r="E46" s="83">
        <v>1</v>
      </c>
      <c r="F46" s="15" t="s">
        <v>0</v>
      </c>
      <c r="G46" s="15"/>
      <c r="H46" s="373" t="s">
        <v>92</v>
      </c>
      <c r="I46" s="198"/>
      <c r="J46" s="195">
        <f>E46*I46</f>
        <v>0</v>
      </c>
      <c r="K46" s="159"/>
    </row>
    <row r="47" spans="1:11" ht="12.75">
      <c r="A47" s="51"/>
      <c r="B47" s="84" t="s">
        <v>97</v>
      </c>
      <c r="C47" s="1"/>
      <c r="D47" s="1"/>
      <c r="E47" s="12">
        <v>1</v>
      </c>
      <c r="F47" s="2" t="s">
        <v>0</v>
      </c>
      <c r="G47" s="2"/>
      <c r="H47" s="374"/>
      <c r="I47" s="198"/>
      <c r="J47" s="195">
        <f aca="true" t="shared" si="2" ref="J47:J73">E47*I47</f>
        <v>0</v>
      </c>
      <c r="K47" s="159"/>
    </row>
    <row r="48" spans="1:11" ht="12.75">
      <c r="A48" s="51"/>
      <c r="B48" s="41" t="s">
        <v>98</v>
      </c>
      <c r="C48" s="1"/>
      <c r="D48" s="1"/>
      <c r="E48" s="12">
        <v>1</v>
      </c>
      <c r="F48" s="2" t="s">
        <v>0</v>
      </c>
      <c r="G48" s="2"/>
      <c r="H48" s="374"/>
      <c r="I48" s="198"/>
      <c r="J48" s="195">
        <f t="shared" si="2"/>
        <v>0</v>
      </c>
      <c r="K48" s="159"/>
    </row>
    <row r="49" spans="1:11" ht="12.75">
      <c r="A49" s="51"/>
      <c r="B49" s="41" t="s">
        <v>93</v>
      </c>
      <c r="C49" s="1"/>
      <c r="D49" s="1"/>
      <c r="E49" s="12">
        <v>1</v>
      </c>
      <c r="F49" s="2" t="s">
        <v>0</v>
      </c>
      <c r="G49" s="2"/>
      <c r="H49" s="374"/>
      <c r="I49" s="198"/>
      <c r="J49" s="195">
        <f t="shared" si="2"/>
        <v>0</v>
      </c>
      <c r="K49" s="159"/>
    </row>
    <row r="50" spans="1:11" ht="25.5">
      <c r="A50" s="51"/>
      <c r="B50" s="84" t="s">
        <v>94</v>
      </c>
      <c r="C50" s="29"/>
      <c r="D50" s="29"/>
      <c r="E50" s="12">
        <v>1</v>
      </c>
      <c r="F50" s="2" t="s">
        <v>0</v>
      </c>
      <c r="G50" s="2"/>
      <c r="H50" s="374"/>
      <c r="I50" s="198"/>
      <c r="J50" s="195">
        <f t="shared" si="2"/>
        <v>0</v>
      </c>
      <c r="K50" s="159"/>
    </row>
    <row r="51" spans="1:11" ht="12.75">
      <c r="A51" s="51"/>
      <c r="B51" s="278" t="s">
        <v>95</v>
      </c>
      <c r="C51" s="279"/>
      <c r="D51" s="279"/>
      <c r="E51" s="264">
        <v>1</v>
      </c>
      <c r="F51" s="13" t="s">
        <v>0</v>
      </c>
      <c r="G51" s="13"/>
      <c r="H51" s="375"/>
      <c r="I51" s="198"/>
      <c r="J51" s="195">
        <f t="shared" si="2"/>
        <v>0</v>
      </c>
      <c r="K51" s="159"/>
    </row>
    <row r="52" spans="1:11" ht="12.75">
      <c r="A52" s="51"/>
      <c r="B52" s="84" t="s">
        <v>99</v>
      </c>
      <c r="C52" s="29"/>
      <c r="D52" s="29"/>
      <c r="E52" s="59">
        <v>1</v>
      </c>
      <c r="F52" s="59" t="s">
        <v>0</v>
      </c>
      <c r="G52" s="59"/>
      <c r="H52" s="280"/>
      <c r="I52" s="198"/>
      <c r="J52" s="195">
        <f t="shared" si="2"/>
        <v>0</v>
      </c>
      <c r="K52" s="159"/>
    </row>
    <row r="53" spans="1:11" ht="12.75">
      <c r="A53" s="51"/>
      <c r="B53" s="212" t="s">
        <v>100</v>
      </c>
      <c r="C53" s="90"/>
      <c r="D53" s="91"/>
      <c r="E53" s="68">
        <v>4</v>
      </c>
      <c r="F53" s="68" t="s">
        <v>0</v>
      </c>
      <c r="G53" s="68"/>
      <c r="H53" s="213" t="s">
        <v>101</v>
      </c>
      <c r="I53" s="198"/>
      <c r="J53" s="195">
        <f t="shared" si="2"/>
        <v>0</v>
      </c>
      <c r="K53" s="159"/>
    </row>
    <row r="54" spans="1:11" ht="12.75">
      <c r="A54" s="51"/>
      <c r="B54" s="41" t="s">
        <v>102</v>
      </c>
      <c r="C54" s="1"/>
      <c r="D54" s="1"/>
      <c r="E54" s="2">
        <v>1</v>
      </c>
      <c r="F54" s="68" t="s">
        <v>0</v>
      </c>
      <c r="G54" s="2"/>
      <c r="H54" s="214"/>
      <c r="I54" s="198"/>
      <c r="J54" s="195">
        <f t="shared" si="2"/>
        <v>0</v>
      </c>
      <c r="K54" s="159"/>
    </row>
    <row r="55" spans="1:11" ht="12.75">
      <c r="A55" s="51"/>
      <c r="B55" s="41" t="s">
        <v>51</v>
      </c>
      <c r="C55" s="1"/>
      <c r="D55" s="1"/>
      <c r="E55" s="2">
        <v>1</v>
      </c>
      <c r="F55" s="2" t="s">
        <v>0</v>
      </c>
      <c r="G55" s="3"/>
      <c r="H55" s="209" t="s">
        <v>103</v>
      </c>
      <c r="I55" s="198"/>
      <c r="J55" s="195">
        <f t="shared" si="2"/>
        <v>0</v>
      </c>
      <c r="K55" s="159"/>
    </row>
    <row r="56" spans="1:11" ht="12.75">
      <c r="A56" s="51"/>
      <c r="B56" s="41" t="s">
        <v>30</v>
      </c>
      <c r="C56" s="1"/>
      <c r="D56" s="1"/>
      <c r="E56" s="4">
        <v>3</v>
      </c>
      <c r="F56" s="2" t="s">
        <v>0</v>
      </c>
      <c r="G56" s="2"/>
      <c r="H56" s="209" t="s">
        <v>228</v>
      </c>
      <c r="I56" s="198"/>
      <c r="J56" s="195">
        <f t="shared" si="2"/>
        <v>0</v>
      </c>
      <c r="K56" s="159"/>
    </row>
    <row r="57" spans="1:11" ht="12.75">
      <c r="A57" s="51">
        <v>38</v>
      </c>
      <c r="B57" s="41" t="s">
        <v>30</v>
      </c>
      <c r="C57" s="1"/>
      <c r="D57" s="1"/>
      <c r="E57" s="4">
        <v>1</v>
      </c>
      <c r="F57" s="2" t="s">
        <v>0</v>
      </c>
      <c r="G57" s="2"/>
      <c r="H57" s="209" t="s">
        <v>105</v>
      </c>
      <c r="I57" s="198"/>
      <c r="J57" s="195">
        <f t="shared" si="2"/>
        <v>0</v>
      </c>
      <c r="K57" s="159"/>
    </row>
    <row r="58" spans="1:11" ht="12.75">
      <c r="A58" s="51">
        <v>16</v>
      </c>
      <c r="B58" s="41" t="s">
        <v>31</v>
      </c>
      <c r="C58" s="1"/>
      <c r="D58" s="1"/>
      <c r="E58" s="4">
        <v>1</v>
      </c>
      <c r="F58" s="2" t="s">
        <v>0</v>
      </c>
      <c r="G58" s="2"/>
      <c r="H58" s="209" t="s">
        <v>107</v>
      </c>
      <c r="I58" s="198"/>
      <c r="J58" s="195">
        <f t="shared" si="2"/>
        <v>0</v>
      </c>
      <c r="K58" s="159"/>
    </row>
    <row r="59" spans="1:11" ht="12.75">
      <c r="A59" s="51">
        <v>17</v>
      </c>
      <c r="B59" s="41" t="s">
        <v>31</v>
      </c>
      <c r="C59" s="1"/>
      <c r="D59" s="1"/>
      <c r="E59" s="4">
        <v>2</v>
      </c>
      <c r="F59" s="2" t="s">
        <v>0</v>
      </c>
      <c r="G59" s="2"/>
      <c r="H59" s="209" t="s">
        <v>190</v>
      </c>
      <c r="I59" s="198"/>
      <c r="J59" s="195">
        <f t="shared" si="2"/>
        <v>0</v>
      </c>
      <c r="K59" s="159"/>
    </row>
    <row r="60" spans="1:11" ht="12.75">
      <c r="A60" s="51">
        <v>18</v>
      </c>
      <c r="B60" s="41" t="s">
        <v>32</v>
      </c>
      <c r="C60" s="1"/>
      <c r="D60" s="1"/>
      <c r="E60" s="4">
        <v>3</v>
      </c>
      <c r="F60" s="2" t="s">
        <v>0</v>
      </c>
      <c r="G60" s="2"/>
      <c r="H60" s="209" t="s">
        <v>187</v>
      </c>
      <c r="I60" s="198"/>
      <c r="J60" s="195">
        <f t="shared" si="2"/>
        <v>0</v>
      </c>
      <c r="K60" s="159"/>
    </row>
    <row r="61" spans="1:11" ht="12.75">
      <c r="A61" s="51">
        <v>19</v>
      </c>
      <c r="B61" s="41" t="s">
        <v>32</v>
      </c>
      <c r="C61" s="1"/>
      <c r="D61" s="1"/>
      <c r="E61" s="4">
        <v>1</v>
      </c>
      <c r="F61" s="2" t="s">
        <v>0</v>
      </c>
      <c r="G61" s="2"/>
      <c r="H61" s="209" t="s">
        <v>118</v>
      </c>
      <c r="I61" s="198"/>
      <c r="J61" s="195">
        <f t="shared" si="2"/>
        <v>0</v>
      </c>
      <c r="K61" s="159"/>
    </row>
    <row r="62" spans="1:11" ht="12.75">
      <c r="A62" s="51">
        <v>20</v>
      </c>
      <c r="B62" s="41" t="s">
        <v>32</v>
      </c>
      <c r="C62" s="1"/>
      <c r="D62" s="1"/>
      <c r="E62" s="4">
        <v>2</v>
      </c>
      <c r="F62" s="2" t="s">
        <v>0</v>
      </c>
      <c r="G62" s="2"/>
      <c r="H62" s="209" t="s">
        <v>149</v>
      </c>
      <c r="I62" s="198"/>
      <c r="J62" s="195">
        <f t="shared" si="2"/>
        <v>0</v>
      </c>
      <c r="K62" s="159"/>
    </row>
    <row r="63" spans="1:11" ht="12.75">
      <c r="A63" s="51">
        <v>21</v>
      </c>
      <c r="B63" s="41" t="s">
        <v>41</v>
      </c>
      <c r="C63" s="1"/>
      <c r="D63" s="1"/>
      <c r="E63" s="4">
        <v>2</v>
      </c>
      <c r="F63" s="2" t="s">
        <v>0</v>
      </c>
      <c r="G63" s="2"/>
      <c r="H63" s="209"/>
      <c r="I63" s="198"/>
      <c r="J63" s="195">
        <f t="shared" si="2"/>
        <v>0</v>
      </c>
      <c r="K63" s="159"/>
    </row>
    <row r="64" spans="1:11" ht="12.75">
      <c r="A64" s="51">
        <v>22</v>
      </c>
      <c r="B64" s="215" t="s">
        <v>175</v>
      </c>
      <c r="C64" s="110"/>
      <c r="D64" s="112"/>
      <c r="E64" s="75">
        <v>1</v>
      </c>
      <c r="F64" s="75" t="s">
        <v>0</v>
      </c>
      <c r="G64" s="64"/>
      <c r="H64" s="216" t="s">
        <v>106</v>
      </c>
      <c r="I64" s="198"/>
      <c r="J64" s="195">
        <f t="shared" si="2"/>
        <v>0</v>
      </c>
      <c r="K64" s="159"/>
    </row>
    <row r="65" spans="1:11" ht="12.75">
      <c r="A65" s="51">
        <v>23</v>
      </c>
      <c r="B65" s="217" t="s">
        <v>178</v>
      </c>
      <c r="C65" s="60"/>
      <c r="D65" s="91"/>
      <c r="E65" s="68">
        <v>1</v>
      </c>
      <c r="F65" s="68" t="s">
        <v>0</v>
      </c>
      <c r="G65" s="64"/>
      <c r="H65" s="209" t="s">
        <v>179</v>
      </c>
      <c r="I65" s="198"/>
      <c r="J65" s="195">
        <f t="shared" si="2"/>
        <v>0</v>
      </c>
      <c r="K65" s="159"/>
    </row>
    <row r="66" spans="1:11" ht="12.75">
      <c r="A66" s="51">
        <v>24</v>
      </c>
      <c r="B66" s="217" t="s">
        <v>177</v>
      </c>
      <c r="C66" s="60"/>
      <c r="D66" s="91"/>
      <c r="E66" s="68">
        <v>4</v>
      </c>
      <c r="F66" s="68" t="s">
        <v>0</v>
      </c>
      <c r="G66" s="2"/>
      <c r="H66" s="218" t="s">
        <v>180</v>
      </c>
      <c r="I66" s="198"/>
      <c r="J66" s="195">
        <f t="shared" si="2"/>
        <v>0</v>
      </c>
      <c r="K66" s="159"/>
    </row>
    <row r="67" spans="1:11" ht="12.75">
      <c r="A67" s="51">
        <v>25</v>
      </c>
      <c r="B67" s="217" t="s">
        <v>176</v>
      </c>
      <c r="C67" s="57"/>
      <c r="D67" s="111"/>
      <c r="E67" s="68">
        <v>2</v>
      </c>
      <c r="F67" s="68" t="s">
        <v>0</v>
      </c>
      <c r="G67" s="2"/>
      <c r="H67" s="209" t="s">
        <v>208</v>
      </c>
      <c r="I67" s="198"/>
      <c r="J67" s="195">
        <f t="shared" si="2"/>
        <v>0</v>
      </c>
      <c r="K67" s="159"/>
    </row>
    <row r="68" spans="1:11" ht="15">
      <c r="A68" s="51">
        <v>26</v>
      </c>
      <c r="B68" s="219" t="s">
        <v>108</v>
      </c>
      <c r="C68" s="56"/>
      <c r="D68" s="56"/>
      <c r="E68" s="59">
        <v>1</v>
      </c>
      <c r="F68" s="59" t="s">
        <v>0</v>
      </c>
      <c r="G68" s="93"/>
      <c r="H68" s="209" t="s">
        <v>69</v>
      </c>
      <c r="I68" s="198"/>
      <c r="J68" s="195">
        <f t="shared" si="2"/>
        <v>0</v>
      </c>
      <c r="K68" s="159"/>
    </row>
    <row r="69" spans="1:11" ht="15">
      <c r="A69" s="51">
        <v>27</v>
      </c>
      <c r="B69" s="219" t="s">
        <v>189</v>
      </c>
      <c r="C69" s="56"/>
      <c r="D69" s="116"/>
      <c r="E69" s="59">
        <v>1</v>
      </c>
      <c r="F69" s="59" t="s">
        <v>0</v>
      </c>
      <c r="G69" s="117"/>
      <c r="H69" s="209" t="s">
        <v>188</v>
      </c>
      <c r="I69" s="198"/>
      <c r="J69" s="195">
        <f t="shared" si="2"/>
        <v>0</v>
      </c>
      <c r="K69" s="159"/>
    </row>
    <row r="70" spans="1:11" ht="12.75">
      <c r="A70" s="51">
        <v>28</v>
      </c>
      <c r="B70" s="281" t="s">
        <v>109</v>
      </c>
      <c r="C70" s="115"/>
      <c r="D70" s="282"/>
      <c r="E70" s="283">
        <v>2</v>
      </c>
      <c r="F70" s="283" t="s">
        <v>0</v>
      </c>
      <c r="G70" s="284"/>
      <c r="H70" s="285" t="s">
        <v>151</v>
      </c>
      <c r="I70" s="198"/>
      <c r="J70" s="195">
        <f t="shared" si="2"/>
        <v>0</v>
      </c>
      <c r="K70" s="159"/>
    </row>
    <row r="71" spans="1:11" ht="12.75">
      <c r="A71" s="51">
        <v>29</v>
      </c>
      <c r="B71" s="286" t="s">
        <v>110</v>
      </c>
      <c r="C71" s="287"/>
      <c r="D71" s="288"/>
      <c r="E71" s="59">
        <v>11</v>
      </c>
      <c r="F71" s="59" t="s">
        <v>0</v>
      </c>
      <c r="G71" s="250"/>
      <c r="H71" s="289" t="s">
        <v>140</v>
      </c>
      <c r="I71" s="198"/>
      <c r="J71" s="195">
        <f t="shared" si="2"/>
        <v>0</v>
      </c>
      <c r="K71" s="159"/>
    </row>
    <row r="72" spans="1:11" ht="12.75">
      <c r="A72" s="51">
        <v>30</v>
      </c>
      <c r="B72" s="94" t="s">
        <v>111</v>
      </c>
      <c r="C72" s="95"/>
      <c r="D72" s="96"/>
      <c r="E72" s="87">
        <v>11</v>
      </c>
      <c r="F72" s="59" t="s">
        <v>0</v>
      </c>
      <c r="G72" s="250"/>
      <c r="H72" s="290" t="s">
        <v>145</v>
      </c>
      <c r="I72" s="198"/>
      <c r="J72" s="195">
        <f t="shared" si="2"/>
        <v>0</v>
      </c>
      <c r="K72" s="159"/>
    </row>
    <row r="73" spans="1:11" ht="12.75">
      <c r="A73" s="51">
        <v>31</v>
      </c>
      <c r="B73" s="94" t="s">
        <v>112</v>
      </c>
      <c r="C73" s="95"/>
      <c r="D73" s="96"/>
      <c r="E73" s="87">
        <v>11</v>
      </c>
      <c r="F73" s="59" t="s">
        <v>0</v>
      </c>
      <c r="G73" s="250"/>
      <c r="H73" s="290" t="s">
        <v>144</v>
      </c>
      <c r="I73" s="198"/>
      <c r="J73" s="195">
        <f t="shared" si="2"/>
        <v>0</v>
      </c>
      <c r="K73" s="159"/>
    </row>
    <row r="74" spans="1:11" ht="12.75">
      <c r="A74" s="51">
        <v>32</v>
      </c>
      <c r="B74" s="286" t="s">
        <v>113</v>
      </c>
      <c r="C74" s="287"/>
      <c r="D74" s="288"/>
      <c r="E74" s="59">
        <v>11</v>
      </c>
      <c r="F74" s="59" t="s">
        <v>0</v>
      </c>
      <c r="G74" s="250"/>
      <c r="H74" s="289" t="s">
        <v>150</v>
      </c>
      <c r="I74" s="198"/>
      <c r="J74" s="195">
        <f>E74*I74</f>
        <v>0</v>
      </c>
      <c r="K74" s="159"/>
    </row>
    <row r="75" spans="1:11" ht="12.75">
      <c r="A75" s="51">
        <v>33</v>
      </c>
      <c r="B75" s="291" t="s">
        <v>39</v>
      </c>
      <c r="C75" s="107"/>
      <c r="D75" s="107"/>
      <c r="E75" s="14">
        <v>1</v>
      </c>
      <c r="F75" s="14" t="s">
        <v>0</v>
      </c>
      <c r="G75" s="14"/>
      <c r="H75" s="226" t="s">
        <v>220</v>
      </c>
      <c r="I75" s="198"/>
      <c r="J75" s="195">
        <f aca="true" t="shared" si="3" ref="J75:J96">E75*I75</f>
        <v>0</v>
      </c>
      <c r="K75" s="159"/>
    </row>
    <row r="76" spans="1:11" ht="25.5">
      <c r="A76" s="51">
        <v>34</v>
      </c>
      <c r="B76" s="41" t="s">
        <v>40</v>
      </c>
      <c r="C76" s="1"/>
      <c r="D76" s="1"/>
      <c r="E76" s="2">
        <v>1</v>
      </c>
      <c r="F76" s="2" t="s">
        <v>0</v>
      </c>
      <c r="G76" s="3"/>
      <c r="H76" s="209" t="s">
        <v>221</v>
      </c>
      <c r="I76" s="198"/>
      <c r="J76" s="195">
        <f t="shared" si="3"/>
        <v>0</v>
      </c>
      <c r="K76" s="159"/>
    </row>
    <row r="77" spans="1:11" ht="25.5">
      <c r="A77" s="51">
        <v>35</v>
      </c>
      <c r="B77" s="41" t="s">
        <v>40</v>
      </c>
      <c r="C77" s="1"/>
      <c r="D77" s="1"/>
      <c r="E77" s="2">
        <v>1</v>
      </c>
      <c r="F77" s="2" t="s">
        <v>0</v>
      </c>
      <c r="G77" s="3"/>
      <c r="H77" s="209" t="s">
        <v>222</v>
      </c>
      <c r="I77" s="198"/>
      <c r="J77" s="195">
        <f t="shared" si="3"/>
        <v>0</v>
      </c>
      <c r="K77" s="159"/>
    </row>
    <row r="78" spans="1:11" ht="12.75">
      <c r="A78" s="51">
        <v>36</v>
      </c>
      <c r="B78" s="41" t="s">
        <v>115</v>
      </c>
      <c r="C78" s="1"/>
      <c r="D78" s="1"/>
      <c r="E78" s="2">
        <v>1</v>
      </c>
      <c r="F78" s="2" t="s">
        <v>0</v>
      </c>
      <c r="G78" s="92"/>
      <c r="H78" s="209" t="s">
        <v>114</v>
      </c>
      <c r="I78" s="198"/>
      <c r="J78" s="195">
        <f t="shared" si="3"/>
        <v>0</v>
      </c>
      <c r="K78" s="159"/>
    </row>
    <row r="79" spans="1:11" ht="12.75">
      <c r="A79" s="51">
        <v>37</v>
      </c>
      <c r="B79" s="41" t="s">
        <v>117</v>
      </c>
      <c r="C79" s="1"/>
      <c r="D79" s="1"/>
      <c r="E79" s="2">
        <v>1</v>
      </c>
      <c r="F79" s="2" t="s">
        <v>0</v>
      </c>
      <c r="G79" s="92"/>
      <c r="H79" s="209" t="s">
        <v>116</v>
      </c>
      <c r="I79" s="198"/>
      <c r="J79" s="195">
        <f t="shared" si="3"/>
        <v>0</v>
      </c>
      <c r="K79" s="159"/>
    </row>
    <row r="80" spans="1:11" ht="12.75">
      <c r="A80" s="51">
        <v>38</v>
      </c>
      <c r="B80" s="41" t="s">
        <v>42</v>
      </c>
      <c r="C80" s="1"/>
      <c r="D80" s="1"/>
      <c r="E80" s="4">
        <v>1</v>
      </c>
      <c r="F80" s="2" t="s">
        <v>0</v>
      </c>
      <c r="G80" s="34"/>
      <c r="H80" s="209" t="s">
        <v>104</v>
      </c>
      <c r="I80" s="198"/>
      <c r="J80" s="195">
        <f t="shared" si="3"/>
        <v>0</v>
      </c>
      <c r="K80" s="159"/>
    </row>
    <row r="81" spans="1:11" ht="33.75">
      <c r="A81" s="51">
        <v>39</v>
      </c>
      <c r="B81" s="41" t="s">
        <v>42</v>
      </c>
      <c r="C81" s="1"/>
      <c r="D81" s="1"/>
      <c r="E81" s="4">
        <v>7</v>
      </c>
      <c r="F81" s="2" t="s">
        <v>0</v>
      </c>
      <c r="G81" s="34"/>
      <c r="H81" s="220" t="s">
        <v>227</v>
      </c>
      <c r="I81" s="198"/>
      <c r="J81" s="195">
        <f t="shared" si="3"/>
        <v>0</v>
      </c>
      <c r="K81" s="159"/>
    </row>
    <row r="82" spans="1:11" ht="12.75">
      <c r="A82" s="51">
        <v>40</v>
      </c>
      <c r="B82" s="41" t="s">
        <v>43</v>
      </c>
      <c r="C82" s="1"/>
      <c r="D82" s="1"/>
      <c r="E82" s="4">
        <v>6</v>
      </c>
      <c r="F82" s="2" t="s">
        <v>0</v>
      </c>
      <c r="G82" s="34"/>
      <c r="H82" s="209"/>
      <c r="I82" s="198"/>
      <c r="J82" s="195">
        <f t="shared" si="3"/>
        <v>0</v>
      </c>
      <c r="K82" s="159"/>
    </row>
    <row r="83" spans="1:11" ht="12.75">
      <c r="A83" s="51">
        <v>41</v>
      </c>
      <c r="B83" s="41" t="s">
        <v>45</v>
      </c>
      <c r="C83" s="1"/>
      <c r="D83" s="1"/>
      <c r="E83" s="4">
        <v>2</v>
      </c>
      <c r="F83" s="2" t="s">
        <v>0</v>
      </c>
      <c r="G83" s="34"/>
      <c r="H83" s="209"/>
      <c r="I83" s="198"/>
      <c r="J83" s="195">
        <f t="shared" si="3"/>
        <v>0</v>
      </c>
      <c r="K83" s="159"/>
    </row>
    <row r="84" spans="1:11" ht="12.75">
      <c r="A84" s="51">
        <v>42</v>
      </c>
      <c r="B84" s="41" t="s">
        <v>121</v>
      </c>
      <c r="C84" s="1"/>
      <c r="D84" s="1"/>
      <c r="E84" s="4">
        <v>1</v>
      </c>
      <c r="F84" s="2" t="s">
        <v>0</v>
      </c>
      <c r="G84" s="2"/>
      <c r="H84" s="209" t="s">
        <v>119</v>
      </c>
      <c r="I84" s="198"/>
      <c r="J84" s="195">
        <f t="shared" si="3"/>
        <v>0</v>
      </c>
      <c r="K84" s="159"/>
    </row>
    <row r="85" spans="1:11" ht="12.75">
      <c r="A85" s="51">
        <v>43</v>
      </c>
      <c r="B85" s="41" t="s">
        <v>30</v>
      </c>
      <c r="C85" s="1"/>
      <c r="D85" s="1"/>
      <c r="E85" s="4">
        <v>1</v>
      </c>
      <c r="F85" s="2" t="s">
        <v>0</v>
      </c>
      <c r="G85" s="2"/>
      <c r="H85" s="209" t="s">
        <v>120</v>
      </c>
      <c r="I85" s="198"/>
      <c r="J85" s="195">
        <f t="shared" si="3"/>
        <v>0</v>
      </c>
      <c r="K85" s="159"/>
    </row>
    <row r="86" spans="1:11" ht="12.75">
      <c r="A86" s="51">
        <v>44</v>
      </c>
      <c r="B86" s="41" t="s">
        <v>32</v>
      </c>
      <c r="C86" s="1"/>
      <c r="D86" s="1"/>
      <c r="E86" s="4">
        <v>1</v>
      </c>
      <c r="F86" s="2" t="s">
        <v>0</v>
      </c>
      <c r="G86" s="2"/>
      <c r="H86" s="209" t="s">
        <v>129</v>
      </c>
      <c r="I86" s="198"/>
      <c r="J86" s="195">
        <f t="shared" si="3"/>
        <v>0</v>
      </c>
      <c r="K86" s="159"/>
    </row>
    <row r="87" spans="1:11" ht="12.75">
      <c r="A87" s="51">
        <v>45</v>
      </c>
      <c r="B87" s="41" t="s">
        <v>41</v>
      </c>
      <c r="C87" s="1"/>
      <c r="D87" s="1"/>
      <c r="E87" s="4">
        <v>2</v>
      </c>
      <c r="F87" s="2" t="s">
        <v>0</v>
      </c>
      <c r="G87" s="2"/>
      <c r="H87" s="209"/>
      <c r="I87" s="198"/>
      <c r="J87" s="195">
        <f t="shared" si="3"/>
        <v>0</v>
      </c>
      <c r="K87" s="159"/>
    </row>
    <row r="88" spans="1:11" ht="12.75">
      <c r="A88" s="51">
        <v>46</v>
      </c>
      <c r="B88" s="41" t="s">
        <v>46</v>
      </c>
      <c r="C88" s="1"/>
      <c r="D88" s="1"/>
      <c r="E88" s="4">
        <v>1</v>
      </c>
      <c r="F88" s="2" t="s">
        <v>0</v>
      </c>
      <c r="G88" s="3"/>
      <c r="H88" s="209" t="s">
        <v>122</v>
      </c>
      <c r="I88" s="198"/>
      <c r="J88" s="195">
        <f t="shared" si="3"/>
        <v>0</v>
      </c>
      <c r="K88" s="159"/>
    </row>
    <row r="89" spans="1:11" ht="15">
      <c r="A89" s="51">
        <v>47</v>
      </c>
      <c r="B89" s="221" t="s">
        <v>41</v>
      </c>
      <c r="C89" s="35"/>
      <c r="D89" s="35"/>
      <c r="E89" s="23">
        <v>1</v>
      </c>
      <c r="F89" s="13" t="s">
        <v>0</v>
      </c>
      <c r="G89" s="13"/>
      <c r="H89" s="209"/>
      <c r="I89" s="198"/>
      <c r="J89" s="195">
        <f t="shared" si="3"/>
        <v>0</v>
      </c>
      <c r="K89" s="159"/>
    </row>
    <row r="90" spans="1:11" ht="13.5" thickBot="1">
      <c r="A90" s="51">
        <v>48</v>
      </c>
      <c r="B90" s="222" t="s">
        <v>46</v>
      </c>
      <c r="C90" s="52"/>
      <c r="D90" s="52"/>
      <c r="E90" s="23">
        <v>2</v>
      </c>
      <c r="F90" s="13" t="s">
        <v>0</v>
      </c>
      <c r="G90" s="99"/>
      <c r="H90" s="223" t="s">
        <v>143</v>
      </c>
      <c r="I90" s="198"/>
      <c r="J90" s="195">
        <f t="shared" si="3"/>
        <v>0</v>
      </c>
      <c r="K90" s="159"/>
    </row>
    <row r="91" spans="1:11" ht="12.75">
      <c r="A91" s="51">
        <v>49</v>
      </c>
      <c r="B91" s="100" t="s">
        <v>146</v>
      </c>
      <c r="C91" s="53"/>
      <c r="D91" s="101"/>
      <c r="E91" s="37">
        <v>7</v>
      </c>
      <c r="F91" s="15" t="s">
        <v>0</v>
      </c>
      <c r="G91" s="102"/>
      <c r="H91" s="224" t="s">
        <v>148</v>
      </c>
      <c r="I91" s="198"/>
      <c r="J91" s="195">
        <f t="shared" si="3"/>
        <v>0</v>
      </c>
      <c r="K91" s="159"/>
    </row>
    <row r="92" spans="1:11" ht="26.25" thickBot="1">
      <c r="A92" s="51">
        <v>50</v>
      </c>
      <c r="B92" s="38" t="s">
        <v>147</v>
      </c>
      <c r="C92" s="54"/>
      <c r="D92" s="103"/>
      <c r="E92" s="17">
        <v>7</v>
      </c>
      <c r="F92" s="16" t="s">
        <v>0</v>
      </c>
      <c r="G92" s="104"/>
      <c r="H92" s="225" t="s">
        <v>152</v>
      </c>
      <c r="I92" s="198"/>
      <c r="J92" s="195">
        <f t="shared" si="3"/>
        <v>0</v>
      </c>
      <c r="K92" s="159"/>
    </row>
    <row r="93" spans="1:11" ht="12.75">
      <c r="A93" s="51">
        <v>51</v>
      </c>
      <c r="B93" s="36" t="s">
        <v>154</v>
      </c>
      <c r="C93" s="53"/>
      <c r="D93" s="101"/>
      <c r="E93" s="37">
        <v>1</v>
      </c>
      <c r="F93" s="15" t="s">
        <v>0</v>
      </c>
      <c r="G93" s="102"/>
      <c r="H93" s="224" t="s">
        <v>156</v>
      </c>
      <c r="I93" s="198"/>
      <c r="J93" s="195">
        <f t="shared" si="3"/>
        <v>0</v>
      </c>
      <c r="K93" s="159"/>
    </row>
    <row r="94" spans="1:11" ht="26.25" thickBot="1">
      <c r="A94" s="51">
        <v>52</v>
      </c>
      <c r="B94" s="38" t="s">
        <v>155</v>
      </c>
      <c r="C94" s="54"/>
      <c r="D94" s="103"/>
      <c r="E94" s="17">
        <v>1</v>
      </c>
      <c r="F94" s="16" t="s">
        <v>0</v>
      </c>
      <c r="G94" s="104"/>
      <c r="H94" s="225"/>
      <c r="I94" s="198"/>
      <c r="J94" s="195">
        <f t="shared" si="3"/>
        <v>0</v>
      </c>
      <c r="K94" s="159"/>
    </row>
    <row r="95" spans="1:11" ht="12.75">
      <c r="A95" s="51">
        <v>54</v>
      </c>
      <c r="B95" s="227" t="s">
        <v>153</v>
      </c>
      <c r="C95" s="34"/>
      <c r="D95" s="34"/>
      <c r="E95" s="4">
        <v>2</v>
      </c>
      <c r="F95" s="2" t="s">
        <v>0</v>
      </c>
      <c r="G95" s="118"/>
      <c r="H95" s="209" t="s">
        <v>226</v>
      </c>
      <c r="I95" s="198"/>
      <c r="J95" s="195">
        <f t="shared" si="3"/>
        <v>0</v>
      </c>
      <c r="K95" s="159"/>
    </row>
    <row r="96" spans="1:11" ht="12.75">
      <c r="A96" s="51">
        <v>55</v>
      </c>
      <c r="B96" s="228" t="s">
        <v>141</v>
      </c>
      <c r="C96" s="60"/>
      <c r="D96" s="1"/>
      <c r="E96" s="4">
        <v>2</v>
      </c>
      <c r="F96" s="2" t="s">
        <v>0</v>
      </c>
      <c r="G96" s="108"/>
      <c r="H96" s="229" t="s">
        <v>142</v>
      </c>
      <c r="I96" s="198"/>
      <c r="J96" s="195">
        <f t="shared" si="3"/>
        <v>0</v>
      </c>
      <c r="K96" s="159"/>
    </row>
    <row r="97" spans="1:11" ht="12.75">
      <c r="A97" s="51">
        <v>56</v>
      </c>
      <c r="B97" s="230" t="s">
        <v>50</v>
      </c>
      <c r="C97" s="18"/>
      <c r="D97" s="18"/>
      <c r="E97" s="19"/>
      <c r="F97" s="19"/>
      <c r="G97" s="39"/>
      <c r="H97" s="231"/>
      <c r="I97" s="365"/>
      <c r="J97" s="365"/>
      <c r="K97" s="366"/>
    </row>
    <row r="98" spans="1:11" ht="12.75">
      <c r="A98" s="51">
        <v>57</v>
      </c>
      <c r="B98" s="217" t="s">
        <v>123</v>
      </c>
      <c r="C98" s="97"/>
      <c r="D98" s="91"/>
      <c r="E98" s="68">
        <v>1</v>
      </c>
      <c r="F98" s="68" t="s">
        <v>0</v>
      </c>
      <c r="G98" s="68"/>
      <c r="H98" s="232"/>
      <c r="I98" s="198"/>
      <c r="J98" s="195">
        <f>E98*I98</f>
        <v>0</v>
      </c>
      <c r="K98" s="159"/>
    </row>
    <row r="99" spans="1:11" ht="12.75">
      <c r="A99" s="51">
        <v>58</v>
      </c>
      <c r="B99" s="233" t="s">
        <v>124</v>
      </c>
      <c r="C99" s="90"/>
      <c r="D99" s="91"/>
      <c r="E99" s="68">
        <v>1</v>
      </c>
      <c r="F99" s="68" t="s">
        <v>0</v>
      </c>
      <c r="G99" s="68"/>
      <c r="H99" s="232"/>
      <c r="I99" s="198"/>
      <c r="J99" s="195">
        <f aca="true" t="shared" si="4" ref="J99:J104">E99*I99</f>
        <v>0</v>
      </c>
      <c r="K99" s="159"/>
    </row>
    <row r="100" spans="1:11" ht="12.75">
      <c r="A100" s="51">
        <v>59</v>
      </c>
      <c r="B100" s="233" t="s">
        <v>125</v>
      </c>
      <c r="C100" s="97"/>
      <c r="D100" s="91"/>
      <c r="E100" s="68">
        <v>1</v>
      </c>
      <c r="F100" s="68" t="s">
        <v>0</v>
      </c>
      <c r="G100" s="68"/>
      <c r="H100" s="232"/>
      <c r="I100" s="198"/>
      <c r="J100" s="195">
        <f t="shared" si="4"/>
        <v>0</v>
      </c>
      <c r="K100" s="159"/>
    </row>
    <row r="101" spans="1:11" ht="12.75">
      <c r="A101" s="51">
        <v>60</v>
      </c>
      <c r="B101" s="41" t="s">
        <v>126</v>
      </c>
      <c r="C101" s="1"/>
      <c r="D101" s="1"/>
      <c r="E101" s="59">
        <v>1</v>
      </c>
      <c r="F101" s="59" t="s">
        <v>0</v>
      </c>
      <c r="G101" s="59"/>
      <c r="H101" s="232"/>
      <c r="I101" s="198"/>
      <c r="J101" s="195">
        <f t="shared" si="4"/>
        <v>0</v>
      </c>
      <c r="K101" s="159"/>
    </row>
    <row r="102" spans="1:11" ht="12.75">
      <c r="A102" s="338">
        <v>61</v>
      </c>
      <c r="B102" s="446" t="s">
        <v>127</v>
      </c>
      <c r="C102" s="447"/>
      <c r="D102" s="109"/>
      <c r="E102" s="448">
        <v>1</v>
      </c>
      <c r="F102" s="142" t="s">
        <v>0</v>
      </c>
      <c r="G102" s="449"/>
      <c r="H102" s="450"/>
      <c r="I102" s="198"/>
      <c r="J102" s="263">
        <f t="shared" si="4"/>
        <v>0</v>
      </c>
      <c r="K102" s="346"/>
    </row>
    <row r="103" spans="1:11" ht="12.75">
      <c r="A103" s="51">
        <v>62</v>
      </c>
      <c r="B103" s="41" t="s">
        <v>128</v>
      </c>
      <c r="C103" s="1"/>
      <c r="D103" s="1"/>
      <c r="E103" s="4">
        <v>2</v>
      </c>
      <c r="F103" s="2" t="s">
        <v>15</v>
      </c>
      <c r="G103" s="3"/>
      <c r="H103" s="234"/>
      <c r="I103" s="198"/>
      <c r="J103" s="195">
        <f t="shared" si="4"/>
        <v>0</v>
      </c>
      <c r="K103" s="159"/>
    </row>
    <row r="104" spans="1:11" ht="12.75">
      <c r="A104" s="51">
        <v>63</v>
      </c>
      <c r="B104" s="41" t="s">
        <v>47</v>
      </c>
      <c r="C104" s="1"/>
      <c r="D104" s="1"/>
      <c r="E104" s="4">
        <v>2</v>
      </c>
      <c r="F104" s="2" t="s">
        <v>15</v>
      </c>
      <c r="G104" s="3"/>
      <c r="H104" s="234"/>
      <c r="I104" s="198"/>
      <c r="J104" s="195">
        <f t="shared" si="4"/>
        <v>0</v>
      </c>
      <c r="K104" s="159"/>
    </row>
    <row r="105" spans="1:11" ht="23.25" customHeight="1">
      <c r="A105" s="51">
        <v>64</v>
      </c>
      <c r="B105" s="230" t="s">
        <v>17</v>
      </c>
      <c r="C105" s="18"/>
      <c r="D105" s="18"/>
      <c r="E105" s="19"/>
      <c r="F105" s="19"/>
      <c r="G105" s="19"/>
      <c r="H105" s="231"/>
      <c r="I105" s="379"/>
      <c r="J105" s="379"/>
      <c r="K105" s="380"/>
    </row>
    <row r="106" spans="1:11" ht="12.75">
      <c r="A106" s="51">
        <v>65</v>
      </c>
      <c r="B106" s="41" t="s">
        <v>194</v>
      </c>
      <c r="C106" s="1"/>
      <c r="D106" s="1"/>
      <c r="E106" s="4">
        <v>1</v>
      </c>
      <c r="F106" s="2" t="s">
        <v>0</v>
      </c>
      <c r="G106" s="3"/>
      <c r="H106" s="235" t="s">
        <v>209</v>
      </c>
      <c r="I106" s="199"/>
      <c r="J106" s="247">
        <f>E106*I106</f>
        <v>0</v>
      </c>
      <c r="K106" s="159"/>
    </row>
    <row r="107" spans="1:11" ht="12.75">
      <c r="A107" s="51">
        <v>66</v>
      </c>
      <c r="B107" s="41" t="s">
        <v>33</v>
      </c>
      <c r="C107" s="1"/>
      <c r="D107" s="1"/>
      <c r="E107" s="4">
        <v>4</v>
      </c>
      <c r="F107" s="2" t="s">
        <v>0</v>
      </c>
      <c r="G107" s="3"/>
      <c r="H107" s="209" t="s">
        <v>210</v>
      </c>
      <c r="I107" s="198"/>
      <c r="J107" s="247">
        <f aca="true" t="shared" si="5" ref="J107:J122">E107*I107</f>
        <v>0</v>
      </c>
      <c r="K107" s="159"/>
    </row>
    <row r="108" spans="1:11" s="9" customFormat="1" ht="12.75">
      <c r="A108" s="51"/>
      <c r="B108" s="41" t="s">
        <v>20</v>
      </c>
      <c r="C108" s="1"/>
      <c r="D108" s="1"/>
      <c r="E108" s="4">
        <v>3</v>
      </c>
      <c r="F108" s="2" t="s">
        <v>0</v>
      </c>
      <c r="G108" s="3"/>
      <c r="H108" s="209" t="s">
        <v>211</v>
      </c>
      <c r="I108" s="198"/>
      <c r="J108" s="247">
        <f t="shared" si="5"/>
        <v>0</v>
      </c>
      <c r="K108" s="161"/>
    </row>
    <row r="109" spans="1:11" s="9" customFormat="1" ht="12.75">
      <c r="A109" s="51">
        <v>67</v>
      </c>
      <c r="B109" s="41" t="s">
        <v>164</v>
      </c>
      <c r="C109" s="1"/>
      <c r="D109" s="1"/>
      <c r="E109" s="4">
        <v>1</v>
      </c>
      <c r="F109" s="2" t="s">
        <v>0</v>
      </c>
      <c r="G109" s="3"/>
      <c r="H109" s="209" t="s">
        <v>212</v>
      </c>
      <c r="I109" s="198"/>
      <c r="J109" s="247">
        <f t="shared" si="5"/>
        <v>0</v>
      </c>
      <c r="K109" s="161"/>
    </row>
    <row r="110" spans="1:11" ht="25.5">
      <c r="A110" s="51">
        <v>68</v>
      </c>
      <c r="B110" s="41" t="s">
        <v>22</v>
      </c>
      <c r="C110" s="1"/>
      <c r="D110" s="1"/>
      <c r="E110" s="4">
        <v>3</v>
      </c>
      <c r="F110" s="2" t="s">
        <v>0</v>
      </c>
      <c r="G110" s="3"/>
      <c r="H110" s="209" t="s">
        <v>213</v>
      </c>
      <c r="I110" s="198"/>
      <c r="J110" s="247">
        <f t="shared" si="5"/>
        <v>0</v>
      </c>
      <c r="K110" s="159"/>
    </row>
    <row r="111" spans="1:11" ht="12.75">
      <c r="A111" s="51">
        <v>69</v>
      </c>
      <c r="B111" s="41" t="s">
        <v>19</v>
      </c>
      <c r="C111" s="1"/>
      <c r="D111" s="1"/>
      <c r="E111" s="4">
        <v>1</v>
      </c>
      <c r="F111" s="2" t="s">
        <v>0</v>
      </c>
      <c r="G111" s="3"/>
      <c r="H111" s="209" t="s">
        <v>214</v>
      </c>
      <c r="I111" s="198"/>
      <c r="J111" s="247">
        <f t="shared" si="5"/>
        <v>0</v>
      </c>
      <c r="K111" s="159"/>
    </row>
    <row r="112" spans="1:11" ht="25.5">
      <c r="A112" s="51">
        <v>70</v>
      </c>
      <c r="B112" s="41" t="s">
        <v>21</v>
      </c>
      <c r="C112" s="1"/>
      <c r="D112" s="1"/>
      <c r="E112" s="4">
        <v>2</v>
      </c>
      <c r="F112" s="2" t="s">
        <v>0</v>
      </c>
      <c r="G112" s="3"/>
      <c r="H112" s="209" t="s">
        <v>215</v>
      </c>
      <c r="I112" s="198"/>
      <c r="J112" s="247">
        <f t="shared" si="5"/>
        <v>0</v>
      </c>
      <c r="K112" s="159"/>
    </row>
    <row r="113" spans="1:11" ht="12.75">
      <c r="A113" s="51">
        <v>71</v>
      </c>
      <c r="B113" s="236" t="s">
        <v>34</v>
      </c>
      <c r="C113" s="1"/>
      <c r="D113" s="1"/>
      <c r="E113" s="4">
        <v>1</v>
      </c>
      <c r="F113" s="2" t="s">
        <v>0</v>
      </c>
      <c r="G113" s="3"/>
      <c r="H113" s="209" t="s">
        <v>216</v>
      </c>
      <c r="I113" s="198"/>
      <c r="J113" s="247">
        <f t="shared" si="5"/>
        <v>0</v>
      </c>
      <c r="K113" s="159"/>
    </row>
    <row r="114" spans="1:11" ht="12.75">
      <c r="A114" s="51">
        <v>72</v>
      </c>
      <c r="B114" s="237" t="s">
        <v>157</v>
      </c>
      <c r="C114" s="105"/>
      <c r="D114" s="107"/>
      <c r="E114" s="4">
        <v>1</v>
      </c>
      <c r="F114" s="2" t="s">
        <v>0</v>
      </c>
      <c r="G114" s="3"/>
      <c r="H114" s="209" t="s">
        <v>217</v>
      </c>
      <c r="I114" s="199"/>
      <c r="J114" s="247">
        <f t="shared" si="5"/>
        <v>0</v>
      </c>
      <c r="K114" s="159"/>
    </row>
    <row r="115" spans="1:11" ht="12.75">
      <c r="A115" s="51">
        <v>73</v>
      </c>
      <c r="B115" s="41" t="s">
        <v>18</v>
      </c>
      <c r="C115" s="1"/>
      <c r="D115" s="1"/>
      <c r="E115" s="4">
        <v>1</v>
      </c>
      <c r="F115" s="2" t="s">
        <v>0</v>
      </c>
      <c r="G115" s="3"/>
      <c r="H115" s="218" t="s">
        <v>218</v>
      </c>
      <c r="I115" s="199"/>
      <c r="J115" s="247">
        <f t="shared" si="5"/>
        <v>0</v>
      </c>
      <c r="K115" s="159"/>
    </row>
    <row r="116" spans="1:11" ht="12.75">
      <c r="A116" s="51"/>
      <c r="B116" s="41" t="s">
        <v>23</v>
      </c>
      <c r="C116" s="1"/>
      <c r="D116" s="1"/>
      <c r="E116" s="4">
        <v>1</v>
      </c>
      <c r="F116" s="2" t="s">
        <v>0</v>
      </c>
      <c r="G116" s="3"/>
      <c r="H116" s="209" t="s">
        <v>219</v>
      </c>
      <c r="I116" s="198"/>
      <c r="J116" s="247">
        <f t="shared" si="5"/>
        <v>0</v>
      </c>
      <c r="K116" s="159"/>
    </row>
    <row r="117" spans="1:11" ht="12.75">
      <c r="A117" s="51">
        <v>74</v>
      </c>
      <c r="B117" s="238" t="s">
        <v>185</v>
      </c>
      <c r="C117" s="21"/>
      <c r="D117" s="21"/>
      <c r="E117" s="4">
        <v>2</v>
      </c>
      <c r="F117" s="22" t="s">
        <v>0</v>
      </c>
      <c r="G117" s="20"/>
      <c r="H117" s="239"/>
      <c r="I117" s="198"/>
      <c r="J117" s="247">
        <f t="shared" si="5"/>
        <v>0</v>
      </c>
      <c r="K117" s="159"/>
    </row>
    <row r="118" spans="1:11" ht="12.75">
      <c r="A118" s="51">
        <v>75</v>
      </c>
      <c r="B118" s="238" t="s">
        <v>24</v>
      </c>
      <c r="C118" s="21"/>
      <c r="D118" s="21"/>
      <c r="E118" s="4">
        <v>3</v>
      </c>
      <c r="F118" s="22" t="s">
        <v>0</v>
      </c>
      <c r="G118" s="20"/>
      <c r="H118" s="239"/>
      <c r="I118" s="198"/>
      <c r="J118" s="247">
        <f t="shared" si="5"/>
        <v>0</v>
      </c>
      <c r="K118" s="159"/>
    </row>
    <row r="119" spans="1:11" ht="12.75">
      <c r="A119" s="51">
        <v>76</v>
      </c>
      <c r="B119" s="238" t="s">
        <v>181</v>
      </c>
      <c r="C119" s="113"/>
      <c r="D119" s="113"/>
      <c r="E119" s="4">
        <v>1</v>
      </c>
      <c r="F119" s="2" t="s">
        <v>0</v>
      </c>
      <c r="G119" s="20"/>
      <c r="H119" s="239" t="s">
        <v>191</v>
      </c>
      <c r="I119" s="198"/>
      <c r="J119" s="247">
        <f t="shared" si="5"/>
        <v>0</v>
      </c>
      <c r="K119" s="159"/>
    </row>
    <row r="120" spans="1:11" ht="38.25">
      <c r="A120" s="51">
        <v>77</v>
      </c>
      <c r="B120" s="238" t="s">
        <v>182</v>
      </c>
      <c r="C120" s="113"/>
      <c r="D120" s="113"/>
      <c r="E120" s="4">
        <v>1</v>
      </c>
      <c r="F120" s="2" t="s">
        <v>0</v>
      </c>
      <c r="G120" s="20"/>
      <c r="H120" s="239" t="s">
        <v>192</v>
      </c>
      <c r="I120" s="198"/>
      <c r="J120" s="247">
        <f t="shared" si="5"/>
        <v>0</v>
      </c>
      <c r="K120" s="159"/>
    </row>
    <row r="121" spans="1:11" ht="12.75">
      <c r="A121" s="51">
        <v>78</v>
      </c>
      <c r="B121" s="238" t="s">
        <v>183</v>
      </c>
      <c r="C121" s="113"/>
      <c r="D121" s="114"/>
      <c r="E121" s="4">
        <v>1</v>
      </c>
      <c r="F121" s="2" t="s">
        <v>0</v>
      </c>
      <c r="G121" s="20"/>
      <c r="H121" s="239" t="s">
        <v>193</v>
      </c>
      <c r="I121" s="198"/>
      <c r="J121" s="247">
        <f t="shared" si="5"/>
        <v>0</v>
      </c>
      <c r="K121" s="159"/>
    </row>
    <row r="122" spans="1:11" ht="12.75">
      <c r="A122" s="51">
        <v>79</v>
      </c>
      <c r="B122" s="238" t="s">
        <v>184</v>
      </c>
      <c r="C122" s="113"/>
      <c r="D122" s="21"/>
      <c r="E122" s="4">
        <v>1</v>
      </c>
      <c r="F122" s="2" t="s">
        <v>0</v>
      </c>
      <c r="G122" s="20"/>
      <c r="H122" s="239" t="s">
        <v>101</v>
      </c>
      <c r="I122" s="198"/>
      <c r="J122" s="247">
        <f t="shared" si="5"/>
        <v>0</v>
      </c>
      <c r="K122" s="159"/>
    </row>
    <row r="123" spans="1:11" ht="12.75">
      <c r="A123" s="51">
        <v>80</v>
      </c>
      <c r="B123" s="230" t="s">
        <v>26</v>
      </c>
      <c r="C123" s="32"/>
      <c r="D123" s="32"/>
      <c r="E123" s="19"/>
      <c r="F123" s="19"/>
      <c r="G123" s="40"/>
      <c r="H123" s="240"/>
      <c r="I123" s="365"/>
      <c r="J123" s="365"/>
      <c r="K123" s="366"/>
    </row>
    <row r="124" spans="1:11" ht="12.75">
      <c r="A124" s="51">
        <v>81</v>
      </c>
      <c r="B124" s="41" t="s">
        <v>48</v>
      </c>
      <c r="C124" s="1"/>
      <c r="D124" s="1"/>
      <c r="E124" s="4">
        <v>1</v>
      </c>
      <c r="F124" s="22" t="s">
        <v>0</v>
      </c>
      <c r="G124" s="2"/>
      <c r="H124" s="229"/>
      <c r="I124" s="198"/>
      <c r="J124" s="195">
        <f>E124*I124</f>
        <v>0</v>
      </c>
      <c r="K124" s="159"/>
    </row>
    <row r="125" spans="1:11" ht="12.75">
      <c r="A125" s="51">
        <v>82</v>
      </c>
      <c r="B125" s="41" t="s">
        <v>158</v>
      </c>
      <c r="C125" s="1"/>
      <c r="D125" s="1"/>
      <c r="E125" s="4">
        <v>3</v>
      </c>
      <c r="F125" s="2" t="s">
        <v>0</v>
      </c>
      <c r="G125" s="2"/>
      <c r="H125" s="229"/>
      <c r="I125" s="198"/>
      <c r="J125" s="195">
        <f aca="true" t="shared" si="6" ref="J125:J133">E125*I125</f>
        <v>0</v>
      </c>
      <c r="K125" s="159"/>
    </row>
    <row r="126" spans="1:11" ht="12.75">
      <c r="A126" s="51">
        <v>83</v>
      </c>
      <c r="B126" s="41" t="s">
        <v>159</v>
      </c>
      <c r="C126" s="1"/>
      <c r="D126" s="106"/>
      <c r="E126" s="23">
        <v>1</v>
      </c>
      <c r="F126" s="13" t="s">
        <v>0</v>
      </c>
      <c r="G126" s="2"/>
      <c r="H126" s="229"/>
      <c r="I126" s="198"/>
      <c r="J126" s="195">
        <f t="shared" si="6"/>
        <v>0</v>
      </c>
      <c r="K126" s="159"/>
    </row>
    <row r="127" spans="1:11" ht="14.25" customHeight="1">
      <c r="A127" s="51">
        <v>84</v>
      </c>
      <c r="B127" s="241" t="s">
        <v>163</v>
      </c>
      <c r="C127" s="98"/>
      <c r="D127" s="93"/>
      <c r="E127" s="59">
        <v>1</v>
      </c>
      <c r="F127" s="59" t="s">
        <v>0</v>
      </c>
      <c r="G127" s="68"/>
      <c r="H127" s="229"/>
      <c r="I127" s="198"/>
      <c r="J127" s="195">
        <f t="shared" si="6"/>
        <v>0</v>
      </c>
      <c r="K127" s="159"/>
    </row>
    <row r="128" spans="1:11" ht="12.75" customHeight="1">
      <c r="A128" s="51">
        <v>85</v>
      </c>
      <c r="B128" s="41" t="s">
        <v>27</v>
      </c>
      <c r="C128" s="1"/>
      <c r="D128" s="2"/>
      <c r="E128" s="4">
        <v>1</v>
      </c>
      <c r="F128" s="2" t="s">
        <v>0</v>
      </c>
      <c r="G128" s="3"/>
      <c r="H128" s="229" t="s">
        <v>223</v>
      </c>
      <c r="I128" s="199"/>
      <c r="J128" s="195">
        <f t="shared" si="6"/>
        <v>0</v>
      </c>
      <c r="K128" s="159"/>
    </row>
    <row r="129" spans="1:11" ht="12.75" customHeight="1">
      <c r="A129" s="51">
        <v>86</v>
      </c>
      <c r="B129" s="221" t="s">
        <v>28</v>
      </c>
      <c r="C129" s="52"/>
      <c r="D129" s="13"/>
      <c r="E129" s="23">
        <v>1</v>
      </c>
      <c r="F129" s="13" t="s">
        <v>0</v>
      </c>
      <c r="G129" s="99"/>
      <c r="H129" s="229" t="s">
        <v>224</v>
      </c>
      <c r="I129" s="198"/>
      <c r="J129" s="195">
        <f t="shared" si="6"/>
        <v>0</v>
      </c>
      <c r="K129" s="159"/>
    </row>
    <row r="130" spans="1:11" ht="12.75" customHeight="1">
      <c r="A130" s="51">
        <v>87</v>
      </c>
      <c r="B130" s="41" t="s">
        <v>44</v>
      </c>
      <c r="C130" s="1"/>
      <c r="D130" s="64"/>
      <c r="E130" s="4">
        <v>84</v>
      </c>
      <c r="F130" s="2" t="s">
        <v>0</v>
      </c>
      <c r="G130" s="250"/>
      <c r="H130" s="242"/>
      <c r="I130" s="198"/>
      <c r="J130" s="195">
        <f t="shared" si="6"/>
        <v>0</v>
      </c>
      <c r="K130" s="159"/>
    </row>
    <row r="131" spans="1:11" ht="12.75">
      <c r="A131" s="51">
        <v>88</v>
      </c>
      <c r="B131" s="41" t="s">
        <v>65</v>
      </c>
      <c r="C131" s="1"/>
      <c r="D131" s="64"/>
      <c r="E131" s="4">
        <v>4</v>
      </c>
      <c r="F131" s="2" t="s">
        <v>0</v>
      </c>
      <c r="G131" s="250"/>
      <c r="H131" s="242"/>
      <c r="I131" s="198"/>
      <c r="J131" s="195">
        <f t="shared" si="6"/>
        <v>0</v>
      </c>
      <c r="K131" s="159"/>
    </row>
    <row r="132" spans="1:11" ht="12.75">
      <c r="A132" s="51">
        <v>89</v>
      </c>
      <c r="B132" s="221" t="s">
        <v>49</v>
      </c>
      <c r="C132" s="52"/>
      <c r="D132" s="120"/>
      <c r="E132" s="23">
        <v>7</v>
      </c>
      <c r="F132" s="13" t="s">
        <v>0</v>
      </c>
      <c r="G132" s="251"/>
      <c r="H132" s="242"/>
      <c r="I132" s="198"/>
      <c r="J132" s="195">
        <f t="shared" si="6"/>
        <v>0</v>
      </c>
      <c r="K132" s="159"/>
    </row>
    <row r="133" spans="1:11" ht="15" customHeight="1">
      <c r="A133" s="51">
        <v>90</v>
      </c>
      <c r="B133" s="41" t="s">
        <v>66</v>
      </c>
      <c r="C133" s="1"/>
      <c r="D133" s="64"/>
      <c r="E133" s="4">
        <v>39</v>
      </c>
      <c r="F133" s="2" t="s">
        <v>0</v>
      </c>
      <c r="G133" s="250"/>
      <c r="H133" s="242"/>
      <c r="I133" s="198"/>
      <c r="J133" s="195">
        <f t="shared" si="6"/>
        <v>0</v>
      </c>
      <c r="K133" s="159"/>
    </row>
    <row r="134" spans="1:11" ht="12.75">
      <c r="A134" s="338">
        <v>91</v>
      </c>
      <c r="B134" s="339" t="s">
        <v>67</v>
      </c>
      <c r="C134" s="340"/>
      <c r="D134" s="341"/>
      <c r="E134" s="342">
        <v>10</v>
      </c>
      <c r="F134" s="343" t="s">
        <v>0</v>
      </c>
      <c r="G134" s="344"/>
      <c r="H134" s="345"/>
      <c r="I134" s="198"/>
      <c r="J134" s="263">
        <f aca="true" t="shared" si="7" ref="J134:J148">E134*I134</f>
        <v>0</v>
      </c>
      <c r="K134" s="346"/>
    </row>
    <row r="135" spans="1:11" ht="12.75">
      <c r="A135" s="51">
        <v>92</v>
      </c>
      <c r="B135" s="248" t="s">
        <v>68</v>
      </c>
      <c r="C135" s="249"/>
      <c r="D135" s="13"/>
      <c r="E135" s="4">
        <v>25</v>
      </c>
      <c r="F135" s="2" t="s">
        <v>0</v>
      </c>
      <c r="G135" s="250"/>
      <c r="H135" s="242"/>
      <c r="I135" s="198"/>
      <c r="J135" s="263">
        <f t="shared" si="7"/>
        <v>0</v>
      </c>
      <c r="K135" s="159"/>
    </row>
    <row r="136" spans="1:11" ht="12.75">
      <c r="A136" s="51">
        <v>93</v>
      </c>
      <c r="B136" s="41" t="s">
        <v>29</v>
      </c>
      <c r="C136" s="1"/>
      <c r="D136" s="2"/>
      <c r="E136" s="4">
        <v>28</v>
      </c>
      <c r="F136" s="2" t="s">
        <v>0</v>
      </c>
      <c r="G136" s="252"/>
      <c r="H136" s="242"/>
      <c r="I136" s="198"/>
      <c r="J136" s="263">
        <f t="shared" si="7"/>
        <v>0</v>
      </c>
      <c r="K136" s="159"/>
    </row>
    <row r="137" spans="1:11" ht="25.5">
      <c r="A137" s="51">
        <v>94</v>
      </c>
      <c r="B137" s="41" t="s">
        <v>160</v>
      </c>
      <c r="C137" s="33"/>
      <c r="D137" s="12"/>
      <c r="E137" s="4">
        <v>3</v>
      </c>
      <c r="F137" s="2" t="s">
        <v>0</v>
      </c>
      <c r="G137" s="2"/>
      <c r="H137" s="229" t="s">
        <v>161</v>
      </c>
      <c r="I137" s="198"/>
      <c r="J137" s="263">
        <f t="shared" si="7"/>
        <v>0</v>
      </c>
      <c r="K137" s="159"/>
    </row>
    <row r="138" spans="1:11" ht="25.5">
      <c r="A138" s="51">
        <v>95</v>
      </c>
      <c r="B138" s="41" t="s">
        <v>160</v>
      </c>
      <c r="C138" s="33"/>
      <c r="D138" s="12"/>
      <c r="E138" s="4">
        <v>1</v>
      </c>
      <c r="F138" s="2" t="s">
        <v>0</v>
      </c>
      <c r="G138" s="2"/>
      <c r="H138" s="229" t="s">
        <v>162</v>
      </c>
      <c r="I138" s="198"/>
      <c r="J138" s="263">
        <f t="shared" si="7"/>
        <v>0</v>
      </c>
      <c r="K138" s="159"/>
    </row>
    <row r="139" spans="1:11" ht="12.75">
      <c r="A139" s="51">
        <v>97</v>
      </c>
      <c r="B139" s="217" t="s">
        <v>166</v>
      </c>
      <c r="C139" s="109"/>
      <c r="D139" s="57"/>
      <c r="E139" s="92">
        <v>4</v>
      </c>
      <c r="F139" s="2" t="s">
        <v>0</v>
      </c>
      <c r="G139" s="250"/>
      <c r="H139" s="242" t="s">
        <v>225</v>
      </c>
      <c r="I139" s="198"/>
      <c r="J139" s="263">
        <f t="shared" si="7"/>
        <v>0</v>
      </c>
      <c r="K139" s="159"/>
    </row>
    <row r="140" spans="1:11" ht="12.75">
      <c r="A140" s="51">
        <v>98</v>
      </c>
      <c r="B140" s="41" t="s">
        <v>29</v>
      </c>
      <c r="C140" s="109"/>
      <c r="D140" s="57"/>
      <c r="E140" s="4">
        <v>1</v>
      </c>
      <c r="F140" s="2" t="s">
        <v>0</v>
      </c>
      <c r="G140" s="250"/>
      <c r="H140" s="242"/>
      <c r="I140" s="198"/>
      <c r="J140" s="263">
        <f t="shared" si="7"/>
        <v>0</v>
      </c>
      <c r="K140" s="159"/>
    </row>
    <row r="141" spans="1:11" ht="12.75">
      <c r="A141" s="51">
        <v>99</v>
      </c>
      <c r="B141" s="221" t="s">
        <v>165</v>
      </c>
      <c r="C141" s="243"/>
      <c r="D141" s="243"/>
      <c r="E141" s="23">
        <v>1</v>
      </c>
      <c r="F141" s="13" t="s">
        <v>0</v>
      </c>
      <c r="G141" s="251"/>
      <c r="H141" s="259"/>
      <c r="I141" s="198"/>
      <c r="J141" s="263">
        <f t="shared" si="7"/>
        <v>0</v>
      </c>
      <c r="K141" s="159"/>
    </row>
    <row r="142" spans="1:11" ht="12.75">
      <c r="A142" s="51">
        <v>100</v>
      </c>
      <c r="B142" s="119" t="s">
        <v>130</v>
      </c>
      <c r="C142" s="74"/>
      <c r="D142" s="120"/>
      <c r="E142" s="59">
        <v>1</v>
      </c>
      <c r="F142" s="258" t="s">
        <v>0</v>
      </c>
      <c r="G142" s="56"/>
      <c r="H142" s="123" t="s">
        <v>131</v>
      </c>
      <c r="I142" s="198"/>
      <c r="J142" s="263">
        <f t="shared" si="7"/>
        <v>0</v>
      </c>
      <c r="K142" s="159"/>
    </row>
    <row r="143" spans="1:11" ht="12.75">
      <c r="A143" s="51">
        <v>101</v>
      </c>
      <c r="B143" s="119" t="s">
        <v>132</v>
      </c>
      <c r="C143" s="74"/>
      <c r="D143" s="120"/>
      <c r="E143" s="59">
        <v>1</v>
      </c>
      <c r="F143" s="59" t="s">
        <v>0</v>
      </c>
      <c r="G143" s="56"/>
      <c r="H143" s="260" t="s">
        <v>133</v>
      </c>
      <c r="I143" s="198"/>
      <c r="J143" s="263">
        <f t="shared" si="7"/>
        <v>0</v>
      </c>
      <c r="K143" s="159"/>
    </row>
    <row r="144" spans="1:11" ht="12.75">
      <c r="A144" s="51">
        <v>102</v>
      </c>
      <c r="B144" s="119" t="s">
        <v>134</v>
      </c>
      <c r="C144" s="62" t="s">
        <v>35</v>
      </c>
      <c r="D144" s="59"/>
      <c r="E144" s="59">
        <v>1</v>
      </c>
      <c r="F144" s="59" t="s">
        <v>0</v>
      </c>
      <c r="G144" s="56"/>
      <c r="H144" s="257"/>
      <c r="I144" s="198"/>
      <c r="J144" s="263">
        <f t="shared" si="7"/>
        <v>0</v>
      </c>
      <c r="K144" s="159"/>
    </row>
    <row r="145" spans="1:11" ht="12.75">
      <c r="A145" s="51">
        <v>103</v>
      </c>
      <c r="B145" s="253" t="s">
        <v>135</v>
      </c>
      <c r="C145" s="254"/>
      <c r="D145" s="255"/>
      <c r="E145" s="256">
        <v>2</v>
      </c>
      <c r="F145" s="256" t="s">
        <v>0</v>
      </c>
      <c r="G145" s="261"/>
      <c r="H145" s="121" t="s">
        <v>136</v>
      </c>
      <c r="I145" s="198"/>
      <c r="J145" s="263">
        <f t="shared" si="7"/>
        <v>0</v>
      </c>
      <c r="K145" s="159"/>
    </row>
    <row r="146" spans="1:11" ht="12.75">
      <c r="A146" s="51">
        <v>104</v>
      </c>
      <c r="B146" s="122" t="s">
        <v>137</v>
      </c>
      <c r="C146" s="74"/>
      <c r="D146" s="120"/>
      <c r="E146" s="75">
        <v>2</v>
      </c>
      <c r="F146" s="75" t="s">
        <v>0</v>
      </c>
      <c r="G146" s="262"/>
      <c r="H146" s="121" t="s">
        <v>138</v>
      </c>
      <c r="I146" s="198"/>
      <c r="J146" s="263">
        <f t="shared" si="7"/>
        <v>0</v>
      </c>
      <c r="K146" s="159"/>
    </row>
    <row r="147" spans="1:11" ht="12.75">
      <c r="A147" s="51">
        <v>105</v>
      </c>
      <c r="B147" s="124" t="s">
        <v>139</v>
      </c>
      <c r="C147" s="74"/>
      <c r="D147" s="75"/>
      <c r="E147" s="75">
        <v>2</v>
      </c>
      <c r="F147" s="75" t="s">
        <v>0</v>
      </c>
      <c r="G147" s="262"/>
      <c r="H147" s="260"/>
      <c r="I147" s="198"/>
      <c r="J147" s="263">
        <f t="shared" si="7"/>
        <v>0</v>
      </c>
      <c r="K147" s="159"/>
    </row>
    <row r="148" spans="1:11" ht="13.5" thickBot="1">
      <c r="A148" s="338">
        <v>106</v>
      </c>
      <c r="B148" s="347" t="s">
        <v>134</v>
      </c>
      <c r="C148" s="348" t="s">
        <v>54</v>
      </c>
      <c r="D148" s="349"/>
      <c r="E148" s="349">
        <v>5</v>
      </c>
      <c r="F148" s="349" t="s">
        <v>0</v>
      </c>
      <c r="G148" s="350"/>
      <c r="H148" s="351"/>
      <c r="I148" s="198"/>
      <c r="J148" s="263">
        <f t="shared" si="7"/>
        <v>0</v>
      </c>
      <c r="K148" s="346"/>
    </row>
    <row r="149" spans="1:11" ht="12.75">
      <c r="A149" s="30">
        <v>107</v>
      </c>
      <c r="B149" s="8"/>
      <c r="C149" s="8"/>
      <c r="D149" s="8"/>
      <c r="E149" s="8"/>
      <c r="F149" s="8"/>
      <c r="G149" s="8"/>
      <c r="H149" s="8"/>
      <c r="I149" s="7"/>
      <c r="J149" s="7"/>
      <c r="K149" s="7"/>
    </row>
    <row r="150" spans="1:11" ht="13.5" thickBot="1">
      <c r="A150" s="30">
        <v>108</v>
      </c>
      <c r="B150" s="8"/>
      <c r="C150" s="8"/>
      <c r="D150" s="8"/>
      <c r="E150" s="8"/>
      <c r="F150" s="8"/>
      <c r="G150" s="8"/>
      <c r="H150" s="8"/>
      <c r="I150" s="7"/>
      <c r="J150" s="7"/>
      <c r="K150" s="7"/>
    </row>
    <row r="151" spans="1:11" ht="15.75" thickBot="1">
      <c r="A151" s="30">
        <v>109</v>
      </c>
      <c r="B151" s="8"/>
      <c r="C151" s="8"/>
      <c r="D151" s="8"/>
      <c r="E151" s="8"/>
      <c r="F151" s="8"/>
      <c r="G151" s="244"/>
      <c r="H151" s="369" t="s">
        <v>352</v>
      </c>
      <c r="I151" s="370"/>
      <c r="J151" s="293">
        <f>SUM(J7:J15,J17:J44,J46:J73,J74:J96,J98:J104,J106:J122,J124:J148)</f>
        <v>0</v>
      </c>
      <c r="K151" s="245"/>
    </row>
    <row r="152" spans="1:8" s="7" customFormat="1" ht="20.25" customHeight="1">
      <c r="A152" s="30">
        <v>110</v>
      </c>
      <c r="B152" s="8"/>
      <c r="C152" s="8"/>
      <c r="D152" s="8"/>
      <c r="E152" s="8"/>
      <c r="F152" s="8"/>
      <c r="G152" s="8"/>
      <c r="H152" s="8"/>
    </row>
    <row r="153" spans="1:8" s="7" customFormat="1" ht="12.75">
      <c r="A153" s="30">
        <v>111</v>
      </c>
      <c r="B153" s="8"/>
      <c r="C153" s="8"/>
      <c r="D153" s="8"/>
      <c r="E153" s="8"/>
      <c r="F153" s="8"/>
      <c r="G153" s="8"/>
      <c r="H153" s="8"/>
    </row>
    <row r="154" spans="1:11" ht="12.75">
      <c r="A154" s="30">
        <v>112</v>
      </c>
      <c r="B154" s="8"/>
      <c r="C154" s="8"/>
      <c r="D154" s="8"/>
      <c r="E154" s="8"/>
      <c r="F154" s="8"/>
      <c r="G154" s="8"/>
      <c r="H154" s="8"/>
      <c r="I154" s="7"/>
      <c r="J154" s="7"/>
      <c r="K154" s="7"/>
    </row>
    <row r="155" spans="1:11" ht="12.75">
      <c r="A155" s="30">
        <v>113</v>
      </c>
      <c r="I155" s="7"/>
      <c r="J155" s="7"/>
      <c r="K155" s="7"/>
    </row>
    <row r="156" spans="1:11" ht="12.75">
      <c r="A156" s="30">
        <v>114</v>
      </c>
      <c r="I156" s="7"/>
      <c r="J156" s="7"/>
      <c r="K156" s="7"/>
    </row>
    <row r="157" spans="1:11" ht="12.75">
      <c r="A157" s="30">
        <v>115</v>
      </c>
      <c r="I157" s="7"/>
      <c r="J157" s="7"/>
      <c r="K157" s="7"/>
    </row>
    <row r="158" spans="1:11" ht="12.75">
      <c r="A158" s="30">
        <v>116</v>
      </c>
      <c r="I158" s="7"/>
      <c r="J158" s="7"/>
      <c r="K158" s="7"/>
    </row>
    <row r="159" spans="1:11" ht="13.5" thickBot="1">
      <c r="A159" s="162">
        <v>117</v>
      </c>
      <c r="I159" s="7"/>
      <c r="J159" s="7"/>
      <c r="K159" s="7"/>
    </row>
  </sheetData>
  <sheetProtection/>
  <mergeCells count="21">
    <mergeCell ref="A1:F1"/>
    <mergeCell ref="G1:H1"/>
    <mergeCell ref="E2:G2"/>
    <mergeCell ref="A3:B3"/>
    <mergeCell ref="E3:G3"/>
    <mergeCell ref="I97:K97"/>
    <mergeCell ref="E4:F4"/>
    <mergeCell ref="I16:K16"/>
    <mergeCell ref="A2:B2"/>
    <mergeCell ref="H39:H44"/>
    <mergeCell ref="H23:H27"/>
    <mergeCell ref="I45:K45"/>
    <mergeCell ref="B4:C4"/>
    <mergeCell ref="H151:I151"/>
    <mergeCell ref="H33:H38"/>
    <mergeCell ref="H46:H51"/>
    <mergeCell ref="H19:H22"/>
    <mergeCell ref="H28:H32"/>
    <mergeCell ref="G4:H4"/>
    <mergeCell ref="I123:K123"/>
    <mergeCell ref="I105:K105"/>
  </mergeCells>
  <printOptions/>
  <pageMargins left="0.25" right="0.25" top="0.75" bottom="0.75" header="0.3" footer="0.3"/>
  <pageSetup fitToHeight="0" fitToWidth="1" horizontalDpi="600" verticalDpi="600" orientation="portrait" paperSize="9" scale="61" r:id="rId2"/>
  <rowBreaks count="1" manualBreakCount="1">
    <brk id="73" max="10" man="1"/>
  </rowBreaks>
  <colBreaks count="1" manualBreakCount="1">
    <brk id="8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A1">
      <selection activeCell="J20" sqref="J20"/>
    </sheetView>
  </sheetViews>
  <sheetFormatPr defaultColWidth="9.140625" defaultRowHeight="12.75"/>
  <cols>
    <col min="1" max="1" width="9.28125" style="24" customWidth="1"/>
    <col min="2" max="2" width="43.00390625" style="25" bestFit="1" customWidth="1"/>
    <col min="3" max="4" width="19.28125" style="25" customWidth="1"/>
    <col min="5" max="5" width="6.7109375" style="26" customWidth="1"/>
    <col min="6" max="6" width="4.8515625" style="27" customWidth="1"/>
    <col min="7" max="7" width="11.00390625" style="27" bestFit="1" customWidth="1"/>
    <col min="8" max="8" width="25.8515625" style="28" bestFit="1" customWidth="1"/>
    <col min="9" max="9" width="14.8515625" style="7" customWidth="1"/>
    <col min="10" max="10" width="15.00390625" style="8" customWidth="1"/>
    <col min="11" max="11" width="8.140625" style="8" customWidth="1"/>
    <col min="12" max="14" width="4.8515625" style="8" customWidth="1"/>
    <col min="15" max="16384" width="9.140625" style="8" customWidth="1"/>
  </cols>
  <sheetData>
    <row r="1" spans="1:8" ht="28.5" customHeight="1" thickBot="1">
      <c r="A1" s="389" t="s">
        <v>13</v>
      </c>
      <c r="B1" s="407"/>
      <c r="C1" s="407"/>
      <c r="D1" s="407"/>
      <c r="E1" s="407"/>
      <c r="F1" s="407"/>
      <c r="G1" s="391"/>
      <c r="H1" s="408"/>
    </row>
    <row r="2" spans="1:8" ht="12.75">
      <c r="A2" s="383" t="s">
        <v>1</v>
      </c>
      <c r="B2" s="409"/>
      <c r="C2" s="5" t="s">
        <v>2</v>
      </c>
      <c r="D2" s="5"/>
      <c r="E2" s="383" t="s">
        <v>3</v>
      </c>
      <c r="F2" s="393"/>
      <c r="G2" s="394"/>
      <c r="H2" s="5" t="s">
        <v>4</v>
      </c>
    </row>
    <row r="3" spans="1:8" ht="30" customHeight="1" thickBot="1">
      <c r="A3" s="395" t="s">
        <v>53</v>
      </c>
      <c r="B3" s="396"/>
      <c r="C3" s="6" t="s">
        <v>72</v>
      </c>
      <c r="D3" s="50"/>
      <c r="E3" s="397" t="s">
        <v>73</v>
      </c>
      <c r="F3" s="398"/>
      <c r="G3" s="399"/>
      <c r="H3" s="10">
        <v>44967</v>
      </c>
    </row>
    <row r="4" spans="1:8" ht="13.5" thickBot="1">
      <c r="A4" s="143" t="s">
        <v>5</v>
      </c>
      <c r="B4" s="367"/>
      <c r="C4" s="368"/>
      <c r="D4" s="144"/>
      <c r="E4" s="405" t="s">
        <v>6</v>
      </c>
      <c r="F4" s="406"/>
      <c r="G4" s="367" t="s">
        <v>16</v>
      </c>
      <c r="H4" s="368"/>
    </row>
    <row r="5" spans="1:11" ht="19.5" thickBot="1">
      <c r="A5" s="145" t="s">
        <v>7</v>
      </c>
      <c r="B5" s="146" t="s">
        <v>8</v>
      </c>
      <c r="C5" s="146" t="s">
        <v>9</v>
      </c>
      <c r="D5" s="146"/>
      <c r="E5" s="147" t="s">
        <v>10</v>
      </c>
      <c r="F5" s="146" t="s">
        <v>11</v>
      </c>
      <c r="G5" s="146" t="s">
        <v>14</v>
      </c>
      <c r="H5" s="148" t="s">
        <v>12</v>
      </c>
      <c r="I5" s="179" t="s">
        <v>347</v>
      </c>
      <c r="J5" s="179" t="s">
        <v>348</v>
      </c>
      <c r="K5" s="149" t="s">
        <v>346</v>
      </c>
    </row>
    <row r="6" spans="1:11" ht="18" customHeight="1" thickBot="1">
      <c r="A6" s="294"/>
      <c r="B6" s="295" t="s">
        <v>172</v>
      </c>
      <c r="C6" s="296"/>
      <c r="D6" s="296"/>
      <c r="E6" s="81"/>
      <c r="F6" s="81"/>
      <c r="G6" s="81"/>
      <c r="H6" s="297"/>
      <c r="I6" s="400"/>
      <c r="J6" s="401"/>
      <c r="K6" s="402"/>
    </row>
    <row r="7" spans="1:11" ht="12.75">
      <c r="A7" s="302" t="s">
        <v>86</v>
      </c>
      <c r="B7" s="303" t="s">
        <v>167</v>
      </c>
      <c r="C7" s="304"/>
      <c r="D7" s="304"/>
      <c r="E7" s="15">
        <v>1</v>
      </c>
      <c r="F7" s="15" t="s">
        <v>0</v>
      </c>
      <c r="G7" s="15"/>
      <c r="H7" s="305"/>
      <c r="I7" s="306"/>
      <c r="J7" s="307">
        <f>E7*I7</f>
        <v>0</v>
      </c>
      <c r="K7" s="308"/>
    </row>
    <row r="8" spans="1:11" ht="12.75">
      <c r="A8" s="171" t="s">
        <v>168</v>
      </c>
      <c r="B8" s="45" t="s">
        <v>173</v>
      </c>
      <c r="C8" s="43"/>
      <c r="D8" s="43"/>
      <c r="E8" s="2">
        <v>1</v>
      </c>
      <c r="F8" s="2" t="s">
        <v>0</v>
      </c>
      <c r="G8" s="2"/>
      <c r="H8" s="167"/>
      <c r="I8" s="292"/>
      <c r="J8" s="195">
        <f aca="true" t="shared" si="0" ref="J8:J18">E8*I8</f>
        <v>0</v>
      </c>
      <c r="K8" s="159"/>
    </row>
    <row r="9" spans="1:11" ht="12.75">
      <c r="A9" s="171" t="s">
        <v>169</v>
      </c>
      <c r="B9" s="45" t="s">
        <v>70</v>
      </c>
      <c r="C9" s="43"/>
      <c r="D9" s="43"/>
      <c r="E9" s="2">
        <v>1</v>
      </c>
      <c r="F9" s="2" t="s">
        <v>0</v>
      </c>
      <c r="G9" s="2"/>
      <c r="H9" s="167"/>
      <c r="I9" s="292"/>
      <c r="J9" s="195">
        <f t="shared" si="0"/>
        <v>0</v>
      </c>
      <c r="K9" s="159"/>
    </row>
    <row r="10" spans="1:11" ht="12.75">
      <c r="A10" s="171" t="s">
        <v>170</v>
      </c>
      <c r="B10" s="45" t="s">
        <v>186</v>
      </c>
      <c r="C10" s="43"/>
      <c r="D10" s="172"/>
      <c r="E10" s="2">
        <v>2</v>
      </c>
      <c r="F10" s="2" t="s">
        <v>0</v>
      </c>
      <c r="G10" s="43"/>
      <c r="H10" s="167"/>
      <c r="I10" s="292"/>
      <c r="J10" s="195">
        <f t="shared" si="0"/>
        <v>0</v>
      </c>
      <c r="K10" s="159"/>
    </row>
    <row r="11" spans="1:11" ht="12.75">
      <c r="A11" s="171" t="s">
        <v>171</v>
      </c>
      <c r="B11" s="45" t="s">
        <v>174</v>
      </c>
      <c r="C11" s="43"/>
      <c r="D11" s="43"/>
      <c r="E11" s="2">
        <v>1</v>
      </c>
      <c r="F11" s="2" t="s">
        <v>0</v>
      </c>
      <c r="G11" s="2"/>
      <c r="H11" s="167"/>
      <c r="I11" s="292"/>
      <c r="J11" s="195">
        <f t="shared" si="0"/>
        <v>0</v>
      </c>
      <c r="K11" s="159"/>
    </row>
    <row r="12" spans="1:11" ht="12.75">
      <c r="A12" s="171" t="s">
        <v>195</v>
      </c>
      <c r="B12" s="403" t="s">
        <v>196</v>
      </c>
      <c r="C12" s="404"/>
      <c r="D12" s="43"/>
      <c r="E12" s="2">
        <v>1</v>
      </c>
      <c r="F12" s="2" t="s">
        <v>0</v>
      </c>
      <c r="G12" s="2"/>
      <c r="H12" s="167"/>
      <c r="I12" s="292"/>
      <c r="J12" s="195">
        <f t="shared" si="0"/>
        <v>0</v>
      </c>
      <c r="K12" s="159"/>
    </row>
    <row r="13" spans="1:11" ht="12.75">
      <c r="A13" s="171" t="s">
        <v>197</v>
      </c>
      <c r="B13" s="45" t="s">
        <v>198</v>
      </c>
      <c r="C13" s="43"/>
      <c r="D13" s="43"/>
      <c r="E13" s="2">
        <v>2</v>
      </c>
      <c r="F13" s="2" t="s">
        <v>0</v>
      </c>
      <c r="G13" s="2"/>
      <c r="H13" s="167"/>
      <c r="I13" s="292"/>
      <c r="J13" s="195">
        <f t="shared" si="0"/>
        <v>0</v>
      </c>
      <c r="K13" s="159"/>
    </row>
    <row r="14" spans="1:11" ht="12.75">
      <c r="A14" s="171" t="s">
        <v>199</v>
      </c>
      <c r="B14" s="45" t="s">
        <v>201</v>
      </c>
      <c r="C14" s="172"/>
      <c r="D14" s="43"/>
      <c r="E14" s="2">
        <v>1</v>
      </c>
      <c r="F14" s="2" t="s">
        <v>0</v>
      </c>
      <c r="G14" s="2"/>
      <c r="H14" s="167"/>
      <c r="I14" s="292"/>
      <c r="J14" s="195">
        <f t="shared" si="0"/>
        <v>0</v>
      </c>
      <c r="K14" s="159"/>
    </row>
    <row r="15" spans="1:11" ht="25.5">
      <c r="A15" s="171" t="s">
        <v>200</v>
      </c>
      <c r="B15" s="46" t="s">
        <v>202</v>
      </c>
      <c r="C15" s="43"/>
      <c r="D15" s="43"/>
      <c r="E15" s="2">
        <v>1</v>
      </c>
      <c r="F15" s="2" t="s">
        <v>0</v>
      </c>
      <c r="G15" s="2"/>
      <c r="H15" s="167"/>
      <c r="I15" s="292"/>
      <c r="J15" s="195">
        <f t="shared" si="0"/>
        <v>0</v>
      </c>
      <c r="K15" s="159"/>
    </row>
    <row r="16" spans="1:11" ht="89.25">
      <c r="A16" s="171" t="s">
        <v>203</v>
      </c>
      <c r="B16" s="46" t="s">
        <v>355</v>
      </c>
      <c r="C16" s="43"/>
      <c r="D16" s="43"/>
      <c r="E16" s="2">
        <v>2</v>
      </c>
      <c r="F16" s="2" t="s">
        <v>0</v>
      </c>
      <c r="G16" s="2"/>
      <c r="H16" s="167"/>
      <c r="I16" s="292"/>
      <c r="J16" s="195">
        <f t="shared" si="0"/>
        <v>0</v>
      </c>
      <c r="K16" s="159"/>
    </row>
    <row r="17" spans="1:11" ht="12.75">
      <c r="A17" s="171" t="s">
        <v>204</v>
      </c>
      <c r="B17" s="45" t="s">
        <v>205</v>
      </c>
      <c r="C17" s="43"/>
      <c r="D17" s="43"/>
      <c r="E17" s="2">
        <v>2</v>
      </c>
      <c r="F17" s="2" t="s">
        <v>0</v>
      </c>
      <c r="G17" s="173"/>
      <c r="H17" s="167"/>
      <c r="I17" s="292"/>
      <c r="J17" s="195">
        <f t="shared" si="0"/>
        <v>0</v>
      </c>
      <c r="K17" s="159"/>
    </row>
    <row r="18" spans="1:11" ht="26.25" thickBot="1">
      <c r="A18" s="309" t="s">
        <v>206</v>
      </c>
      <c r="B18" s="310" t="s">
        <v>207</v>
      </c>
      <c r="C18" s="311"/>
      <c r="D18" s="311"/>
      <c r="E18" s="16">
        <v>3</v>
      </c>
      <c r="F18" s="16" t="s">
        <v>0</v>
      </c>
      <c r="G18" s="16"/>
      <c r="H18" s="312"/>
      <c r="I18" s="313"/>
      <c r="J18" s="314">
        <f t="shared" si="0"/>
        <v>0</v>
      </c>
      <c r="K18" s="163"/>
    </row>
    <row r="19" spans="1:11" ht="13.5" thickBot="1">
      <c r="A19" s="298"/>
      <c r="B19" s="299"/>
      <c r="C19" s="300"/>
      <c r="D19" s="300"/>
      <c r="E19" s="14"/>
      <c r="F19" s="14"/>
      <c r="G19" s="14"/>
      <c r="H19" s="316"/>
      <c r="I19" s="156"/>
      <c r="J19" s="320"/>
      <c r="K19" s="158"/>
    </row>
    <row r="20" spans="1:11" ht="15.75" thickBot="1">
      <c r="A20" s="171"/>
      <c r="B20" s="45"/>
      <c r="C20" s="43"/>
      <c r="D20" s="43"/>
      <c r="E20" s="2"/>
      <c r="F20" s="2"/>
      <c r="G20" s="315"/>
      <c r="H20" s="317" t="s">
        <v>348</v>
      </c>
      <c r="I20" s="318"/>
      <c r="J20" s="321">
        <f>SUM(J7:J18)</f>
        <v>0</v>
      </c>
      <c r="K20" s="319"/>
    </row>
    <row r="21" spans="1:11" ht="12.75">
      <c r="A21" s="171"/>
      <c r="B21" s="45"/>
      <c r="C21" s="43"/>
      <c r="D21" s="43"/>
      <c r="E21" s="2"/>
      <c r="F21" s="2"/>
      <c r="G21" s="2"/>
      <c r="H21" s="301"/>
      <c r="I21" s="57"/>
      <c r="J21" s="156"/>
      <c r="K21" s="159"/>
    </row>
    <row r="22" spans="1:11" ht="12.75">
      <c r="A22" s="171"/>
      <c r="B22" s="45"/>
      <c r="C22" s="43"/>
      <c r="D22" s="43"/>
      <c r="E22" s="2"/>
      <c r="F22" s="2"/>
      <c r="G22" s="2"/>
      <c r="H22" s="167"/>
      <c r="I22" s="57"/>
      <c r="J22" s="57"/>
      <c r="K22" s="159"/>
    </row>
    <row r="23" spans="1:11" ht="12.75">
      <c r="A23" s="174"/>
      <c r="B23" s="45"/>
      <c r="C23" s="44"/>
      <c r="D23" s="44"/>
      <c r="E23" s="42"/>
      <c r="F23" s="12"/>
      <c r="G23" s="12"/>
      <c r="H23" s="167"/>
      <c r="I23" s="57"/>
      <c r="J23" s="57"/>
      <c r="K23" s="159"/>
    </row>
    <row r="24" spans="1:11" ht="12.75">
      <c r="A24" s="174"/>
      <c r="B24" s="45"/>
      <c r="C24" s="44"/>
      <c r="D24" s="44"/>
      <c r="E24" s="42"/>
      <c r="F24" s="12"/>
      <c r="G24" s="12"/>
      <c r="H24" s="167"/>
      <c r="I24" s="57"/>
      <c r="J24" s="57"/>
      <c r="K24" s="159"/>
    </row>
    <row r="25" spans="1:11" ht="12.75">
      <c r="A25" s="174"/>
      <c r="B25" s="45"/>
      <c r="C25" s="44"/>
      <c r="D25" s="44"/>
      <c r="E25" s="42"/>
      <c r="F25" s="12"/>
      <c r="G25" s="12"/>
      <c r="H25" s="167"/>
      <c r="I25" s="57"/>
      <c r="J25" s="57"/>
      <c r="K25" s="159"/>
    </row>
    <row r="26" spans="1:11" ht="12.75">
      <c r="A26" s="174"/>
      <c r="B26" s="45"/>
      <c r="C26" s="44"/>
      <c r="D26" s="44"/>
      <c r="E26" s="42"/>
      <c r="F26" s="12"/>
      <c r="G26" s="12"/>
      <c r="H26" s="167"/>
      <c r="I26" s="57"/>
      <c r="J26" s="57"/>
      <c r="K26" s="159"/>
    </row>
    <row r="27" spans="1:11" ht="12.75">
      <c r="A27" s="174"/>
      <c r="B27" s="45"/>
      <c r="C27" s="44"/>
      <c r="D27" s="44"/>
      <c r="E27" s="42"/>
      <c r="F27" s="12"/>
      <c r="G27" s="12"/>
      <c r="H27" s="167"/>
      <c r="I27" s="57"/>
      <c r="J27" s="57"/>
      <c r="K27" s="159"/>
    </row>
    <row r="28" spans="1:11" ht="12.75">
      <c r="A28" s="174"/>
      <c r="B28" s="45"/>
      <c r="C28" s="44"/>
      <c r="D28" s="44"/>
      <c r="E28" s="42"/>
      <c r="F28" s="12"/>
      <c r="G28" s="12"/>
      <c r="H28" s="167"/>
      <c r="I28" s="57"/>
      <c r="J28" s="57"/>
      <c r="K28" s="159"/>
    </row>
    <row r="29" spans="1:11" ht="12.75">
      <c r="A29" s="174"/>
      <c r="B29" s="45"/>
      <c r="C29" s="44"/>
      <c r="D29" s="44"/>
      <c r="E29" s="42"/>
      <c r="F29" s="12"/>
      <c r="G29" s="12"/>
      <c r="H29" s="167"/>
      <c r="I29" s="57"/>
      <c r="J29" s="57"/>
      <c r="K29" s="159"/>
    </row>
    <row r="30" spans="1:11" ht="12.75">
      <c r="A30" s="174"/>
      <c r="B30" s="45"/>
      <c r="C30" s="44"/>
      <c r="D30" s="44"/>
      <c r="E30" s="42"/>
      <c r="F30" s="12"/>
      <c r="G30" s="12"/>
      <c r="H30" s="167"/>
      <c r="I30" s="57"/>
      <c r="J30" s="57"/>
      <c r="K30" s="159"/>
    </row>
    <row r="31" spans="1:11" ht="12.75">
      <c r="A31" s="174"/>
      <c r="B31" s="45"/>
      <c r="C31" s="44"/>
      <c r="D31" s="44"/>
      <c r="E31" s="42"/>
      <c r="F31" s="12"/>
      <c r="G31" s="12"/>
      <c r="H31" s="167"/>
      <c r="I31" s="57"/>
      <c r="J31" s="57"/>
      <c r="K31" s="159"/>
    </row>
    <row r="32" spans="1:11" ht="12.75">
      <c r="A32" s="174"/>
      <c r="B32" s="45"/>
      <c r="C32" s="44"/>
      <c r="D32" s="44"/>
      <c r="E32" s="42"/>
      <c r="F32" s="12"/>
      <c r="G32" s="12"/>
      <c r="H32" s="167"/>
      <c r="I32" s="57"/>
      <c r="J32" s="57"/>
      <c r="K32" s="159"/>
    </row>
    <row r="33" spans="1:11" ht="12.75">
      <c r="A33" s="174"/>
      <c r="B33" s="45"/>
      <c r="C33" s="44"/>
      <c r="D33" s="44"/>
      <c r="E33" s="42"/>
      <c r="F33" s="12"/>
      <c r="G33" s="12"/>
      <c r="H33" s="167"/>
      <c r="I33" s="57"/>
      <c r="J33" s="57"/>
      <c r="K33" s="159"/>
    </row>
    <row r="34" spans="1:11" ht="12.75">
      <c r="A34" s="174"/>
      <c r="B34" s="45"/>
      <c r="C34" s="44"/>
      <c r="D34" s="44"/>
      <c r="E34" s="42"/>
      <c r="F34" s="12"/>
      <c r="G34" s="12"/>
      <c r="H34" s="167"/>
      <c r="I34" s="57"/>
      <c r="J34" s="57"/>
      <c r="K34" s="159"/>
    </row>
    <row r="35" spans="1:11" ht="12.75">
      <c r="A35" s="174"/>
      <c r="B35" s="45"/>
      <c r="C35" s="44"/>
      <c r="D35" s="44"/>
      <c r="E35" s="42"/>
      <c r="F35" s="12"/>
      <c r="G35" s="12"/>
      <c r="H35" s="167"/>
      <c r="I35" s="57"/>
      <c r="J35" s="57"/>
      <c r="K35" s="159"/>
    </row>
    <row r="36" spans="1:11" ht="12.75">
      <c r="A36" s="174"/>
      <c r="B36" s="45"/>
      <c r="C36" s="44"/>
      <c r="D36" s="44"/>
      <c r="E36" s="42"/>
      <c r="F36" s="12"/>
      <c r="G36" s="12"/>
      <c r="H36" s="167"/>
      <c r="I36" s="57"/>
      <c r="J36" s="57"/>
      <c r="K36" s="159"/>
    </row>
    <row r="37" spans="1:11" ht="12.75">
      <c r="A37" s="174"/>
      <c r="B37" s="45"/>
      <c r="C37" s="44"/>
      <c r="D37" s="44"/>
      <c r="E37" s="42"/>
      <c r="F37" s="12"/>
      <c r="G37" s="12"/>
      <c r="H37" s="167"/>
      <c r="I37" s="57"/>
      <c r="J37" s="57"/>
      <c r="K37" s="159"/>
    </row>
    <row r="38" spans="1:11" ht="12.75">
      <c r="A38" s="174"/>
      <c r="B38" s="45"/>
      <c r="C38" s="44"/>
      <c r="D38" s="44"/>
      <c r="E38" s="42"/>
      <c r="F38" s="12"/>
      <c r="G38" s="12"/>
      <c r="H38" s="167"/>
      <c r="I38" s="57"/>
      <c r="J38" s="57"/>
      <c r="K38" s="159"/>
    </row>
    <row r="39" spans="1:11" ht="12.75">
      <c r="A39" s="174"/>
      <c r="B39" s="46"/>
      <c r="C39" s="44"/>
      <c r="D39" s="44"/>
      <c r="E39" s="42"/>
      <c r="F39" s="12"/>
      <c r="G39" s="12"/>
      <c r="H39" s="167"/>
      <c r="I39" s="57"/>
      <c r="J39" s="57"/>
      <c r="K39" s="159"/>
    </row>
    <row r="40" spans="1:11" ht="12.75">
      <c r="A40" s="174"/>
      <c r="B40" s="45"/>
      <c r="C40" s="44"/>
      <c r="D40" s="44"/>
      <c r="E40" s="42"/>
      <c r="F40" s="12"/>
      <c r="G40" s="12"/>
      <c r="H40" s="167"/>
      <c r="I40" s="57"/>
      <c r="J40" s="57"/>
      <c r="K40" s="159"/>
    </row>
    <row r="41" spans="1:11" ht="12.75">
      <c r="A41" s="174"/>
      <c r="B41" s="29"/>
      <c r="C41" s="29"/>
      <c r="D41" s="29"/>
      <c r="E41" s="42"/>
      <c r="F41" s="12"/>
      <c r="G41" s="12"/>
      <c r="H41" s="167"/>
      <c r="I41" s="57"/>
      <c r="J41" s="57"/>
      <c r="K41" s="159"/>
    </row>
    <row r="42" spans="1:11" ht="12.75">
      <c r="A42" s="174"/>
      <c r="B42" s="29"/>
      <c r="C42" s="29"/>
      <c r="D42" s="29"/>
      <c r="E42" s="42"/>
      <c r="F42" s="12"/>
      <c r="G42" s="12"/>
      <c r="H42" s="167"/>
      <c r="I42" s="57"/>
      <c r="J42" s="57"/>
      <c r="K42" s="159"/>
    </row>
    <row r="43" spans="1:11" ht="12.75">
      <c r="A43" s="174"/>
      <c r="B43" s="29"/>
      <c r="C43" s="29"/>
      <c r="D43" s="29"/>
      <c r="E43" s="42"/>
      <c r="F43" s="12"/>
      <c r="G43" s="12"/>
      <c r="H43" s="167"/>
      <c r="I43" s="57"/>
      <c r="J43" s="57"/>
      <c r="K43" s="159"/>
    </row>
    <row r="44" spans="1:11" ht="12.75">
      <c r="A44" s="174"/>
      <c r="B44" s="49"/>
      <c r="C44" s="29"/>
      <c r="D44" s="29"/>
      <c r="E44" s="42"/>
      <c r="F44" s="12"/>
      <c r="G44" s="12"/>
      <c r="H44" s="168"/>
      <c r="I44" s="57"/>
      <c r="J44" s="57"/>
      <c r="K44" s="159"/>
    </row>
    <row r="45" spans="1:11" ht="12.75">
      <c r="A45" s="174"/>
      <c r="B45" s="1"/>
      <c r="C45" s="29"/>
      <c r="D45" s="29"/>
      <c r="E45" s="42"/>
      <c r="F45" s="12"/>
      <c r="G45" s="12"/>
      <c r="H45" s="169"/>
      <c r="I45" s="57"/>
      <c r="J45" s="57"/>
      <c r="K45" s="159"/>
    </row>
    <row r="46" spans="1:11" ht="12.75">
      <c r="A46" s="174"/>
      <c r="B46" s="47"/>
      <c r="C46" s="29"/>
      <c r="D46" s="29"/>
      <c r="E46" s="42"/>
      <c r="F46" s="12"/>
      <c r="G46" s="12"/>
      <c r="H46" s="154"/>
      <c r="I46" s="57"/>
      <c r="J46" s="57"/>
      <c r="K46" s="159"/>
    </row>
    <row r="47" spans="1:11" ht="12.75">
      <c r="A47" s="174"/>
      <c r="B47" s="48"/>
      <c r="C47" s="29"/>
      <c r="D47" s="29"/>
      <c r="E47" s="42"/>
      <c r="F47" s="12"/>
      <c r="G47" s="12"/>
      <c r="H47" s="169"/>
      <c r="I47" s="57"/>
      <c r="J47" s="57"/>
      <c r="K47" s="159"/>
    </row>
    <row r="48" spans="1:11" ht="12.75">
      <c r="A48" s="174"/>
      <c r="B48" s="48"/>
      <c r="C48" s="29"/>
      <c r="D48" s="29"/>
      <c r="E48" s="42"/>
      <c r="F48" s="12"/>
      <c r="G48" s="12"/>
      <c r="H48" s="169"/>
      <c r="I48" s="57"/>
      <c r="J48" s="57"/>
      <c r="K48" s="159"/>
    </row>
    <row r="49" spans="1:11" ht="12.75">
      <c r="A49" s="174"/>
      <c r="B49" s="47"/>
      <c r="C49" s="29"/>
      <c r="D49" s="29"/>
      <c r="E49" s="42"/>
      <c r="F49" s="12"/>
      <c r="G49" s="12"/>
      <c r="H49" s="169"/>
      <c r="I49" s="57"/>
      <c r="J49" s="57"/>
      <c r="K49" s="159"/>
    </row>
    <row r="50" spans="1:11" ht="12.75">
      <c r="A50" s="174"/>
      <c r="B50" s="1"/>
      <c r="C50" s="29"/>
      <c r="D50" s="29"/>
      <c r="E50" s="42"/>
      <c r="F50" s="12"/>
      <c r="G50" s="12"/>
      <c r="H50" s="170"/>
      <c r="I50" s="57"/>
      <c r="J50" s="57"/>
      <c r="K50" s="159"/>
    </row>
    <row r="51" spans="1:11" ht="12.75">
      <c r="A51" s="174"/>
      <c r="B51" s="1"/>
      <c r="C51" s="29"/>
      <c r="D51" s="29"/>
      <c r="E51" s="42"/>
      <c r="F51" s="12"/>
      <c r="G51" s="12"/>
      <c r="H51" s="169"/>
      <c r="I51" s="57"/>
      <c r="J51" s="57"/>
      <c r="K51" s="159"/>
    </row>
    <row r="52" spans="1:11" ht="12.75">
      <c r="A52" s="174"/>
      <c r="B52" s="48"/>
      <c r="C52" s="29"/>
      <c r="D52" s="29"/>
      <c r="E52" s="42"/>
      <c r="F52" s="12"/>
      <c r="G52" s="12"/>
      <c r="H52" s="154"/>
      <c r="I52" s="57"/>
      <c r="J52" s="57"/>
      <c r="K52" s="159"/>
    </row>
    <row r="53" spans="1:11" ht="12.75">
      <c r="A53" s="174"/>
      <c r="B53" s="48"/>
      <c r="C53" s="29"/>
      <c r="D53" s="29"/>
      <c r="E53" s="42"/>
      <c r="F53" s="12"/>
      <c r="G53" s="12"/>
      <c r="H53" s="154"/>
      <c r="I53" s="57"/>
      <c r="J53" s="57"/>
      <c r="K53" s="159"/>
    </row>
    <row r="54" spans="1:11" ht="12.75">
      <c r="A54" s="174"/>
      <c r="B54" s="29"/>
      <c r="C54" s="29"/>
      <c r="D54" s="29"/>
      <c r="E54" s="42"/>
      <c r="F54" s="12"/>
      <c r="G54" s="12"/>
      <c r="H54" s="168"/>
      <c r="I54" s="57"/>
      <c r="J54" s="57"/>
      <c r="K54" s="159"/>
    </row>
    <row r="55" spans="1:11" ht="12.75">
      <c r="A55" s="174"/>
      <c r="B55" s="177"/>
      <c r="C55" s="177"/>
      <c r="D55" s="177"/>
      <c r="E55" s="142"/>
      <c r="F55" s="142"/>
      <c r="G55" s="142"/>
      <c r="H55" s="178"/>
      <c r="I55" s="57"/>
      <c r="J55" s="57"/>
      <c r="K55" s="159"/>
    </row>
    <row r="56" spans="1:11" ht="12.75">
      <c r="A56" s="174"/>
      <c r="B56" s="177"/>
      <c r="C56" s="177"/>
      <c r="D56" s="177"/>
      <c r="E56" s="142"/>
      <c r="F56" s="142"/>
      <c r="G56" s="142"/>
      <c r="H56" s="178"/>
      <c r="I56" s="57"/>
      <c r="J56" s="57"/>
      <c r="K56" s="159"/>
    </row>
    <row r="57" spans="1:11" ht="12.75">
      <c r="A57" s="174"/>
      <c r="B57" s="29"/>
      <c r="C57" s="29"/>
      <c r="D57" s="29"/>
      <c r="E57" s="42"/>
      <c r="F57" s="12"/>
      <c r="G57" s="12"/>
      <c r="H57" s="168"/>
      <c r="I57" s="57"/>
      <c r="J57" s="57"/>
      <c r="K57" s="159"/>
    </row>
    <row r="58" spans="1:11" ht="12.75">
      <c r="A58" s="174"/>
      <c r="B58" s="29"/>
      <c r="C58" s="29"/>
      <c r="D58" s="29"/>
      <c r="E58" s="42"/>
      <c r="F58" s="12"/>
      <c r="G58" s="12"/>
      <c r="H58" s="168"/>
      <c r="I58" s="57"/>
      <c r="J58" s="57"/>
      <c r="K58" s="159"/>
    </row>
    <row r="59" spans="1:11" ht="12.75">
      <c r="A59" s="174"/>
      <c r="B59" s="29"/>
      <c r="C59" s="29"/>
      <c r="D59" s="29"/>
      <c r="E59" s="42"/>
      <c r="F59" s="12"/>
      <c r="G59" s="12"/>
      <c r="H59" s="168"/>
      <c r="I59" s="57"/>
      <c r="J59" s="57"/>
      <c r="K59" s="159"/>
    </row>
    <row r="60" spans="1:11" ht="12.75">
      <c r="A60" s="174"/>
      <c r="B60" s="29"/>
      <c r="C60" s="29"/>
      <c r="D60" s="29"/>
      <c r="E60" s="42"/>
      <c r="F60" s="12"/>
      <c r="G60" s="12"/>
      <c r="H60" s="168"/>
      <c r="I60" s="57"/>
      <c r="J60" s="57"/>
      <c r="K60" s="159"/>
    </row>
    <row r="61" spans="1:11" ht="12.75">
      <c r="A61" s="174"/>
      <c r="B61" s="29"/>
      <c r="C61" s="29"/>
      <c r="D61" s="29"/>
      <c r="E61" s="42"/>
      <c r="F61" s="12"/>
      <c r="G61" s="12"/>
      <c r="H61" s="168"/>
      <c r="I61" s="57"/>
      <c r="J61" s="57"/>
      <c r="K61" s="159"/>
    </row>
    <row r="62" spans="1:11" ht="12.75">
      <c r="A62" s="174"/>
      <c r="B62" s="29"/>
      <c r="C62" s="29"/>
      <c r="D62" s="29"/>
      <c r="E62" s="42"/>
      <c r="F62" s="12"/>
      <c r="G62" s="12"/>
      <c r="H62" s="168"/>
      <c r="I62" s="57"/>
      <c r="J62" s="57"/>
      <c r="K62" s="159"/>
    </row>
    <row r="63" spans="1:11" ht="12.75">
      <c r="A63" s="174"/>
      <c r="B63" s="29"/>
      <c r="C63" s="29"/>
      <c r="D63" s="29"/>
      <c r="E63" s="42"/>
      <c r="F63" s="12"/>
      <c r="G63" s="12"/>
      <c r="H63" s="168"/>
      <c r="I63" s="57"/>
      <c r="J63" s="57"/>
      <c r="K63" s="159"/>
    </row>
    <row r="64" spans="1:11" ht="12.75">
      <c r="A64" s="174"/>
      <c r="B64" s="29"/>
      <c r="C64" s="29"/>
      <c r="D64" s="29"/>
      <c r="E64" s="42"/>
      <c r="F64" s="12"/>
      <c r="G64" s="12"/>
      <c r="H64" s="168"/>
      <c r="I64" s="57"/>
      <c r="J64" s="57"/>
      <c r="K64" s="159"/>
    </row>
    <row r="65" spans="1:11" ht="12.75">
      <c r="A65" s="174"/>
      <c r="B65" s="29"/>
      <c r="C65" s="29"/>
      <c r="D65" s="29"/>
      <c r="E65" s="42"/>
      <c r="F65" s="12"/>
      <c r="G65" s="12"/>
      <c r="H65" s="168"/>
      <c r="I65" s="57"/>
      <c r="J65" s="57"/>
      <c r="K65" s="159"/>
    </row>
    <row r="66" spans="1:11" ht="12.75">
      <c r="A66" s="174"/>
      <c r="B66" s="29"/>
      <c r="C66" s="29"/>
      <c r="D66" s="29"/>
      <c r="E66" s="42"/>
      <c r="F66" s="12"/>
      <c r="G66" s="12"/>
      <c r="H66" s="168"/>
      <c r="I66" s="57"/>
      <c r="J66" s="57"/>
      <c r="K66" s="159"/>
    </row>
    <row r="67" spans="1:11" ht="12.75">
      <c r="A67" s="174"/>
      <c r="B67" s="29"/>
      <c r="C67" s="29"/>
      <c r="D67" s="29"/>
      <c r="E67" s="42"/>
      <c r="F67" s="12"/>
      <c r="G67" s="12"/>
      <c r="H67" s="168"/>
      <c r="I67" s="57"/>
      <c r="J67" s="57"/>
      <c r="K67" s="159"/>
    </row>
    <row r="68" spans="1:11" ht="12.75">
      <c r="A68" s="174"/>
      <c r="B68" s="29"/>
      <c r="C68" s="29"/>
      <c r="D68" s="29"/>
      <c r="E68" s="42"/>
      <c r="F68" s="12"/>
      <c r="G68" s="12"/>
      <c r="H68" s="168"/>
      <c r="I68" s="57"/>
      <c r="J68" s="57"/>
      <c r="K68" s="159"/>
    </row>
    <row r="69" spans="1:11" ht="12.75">
      <c r="A69" s="174"/>
      <c r="B69" s="29"/>
      <c r="C69" s="29"/>
      <c r="D69" s="29"/>
      <c r="E69" s="42"/>
      <c r="F69" s="12"/>
      <c r="G69" s="12"/>
      <c r="H69" s="168"/>
      <c r="I69" s="57"/>
      <c r="J69" s="57"/>
      <c r="K69" s="159"/>
    </row>
    <row r="70" spans="1:11" ht="12.75">
      <c r="A70" s="174"/>
      <c r="B70" s="29"/>
      <c r="C70" s="29"/>
      <c r="D70" s="29"/>
      <c r="E70" s="42"/>
      <c r="F70" s="12"/>
      <c r="G70" s="12"/>
      <c r="H70" s="168"/>
      <c r="I70" s="57"/>
      <c r="J70" s="57"/>
      <c r="K70" s="159"/>
    </row>
    <row r="71" spans="1:11" ht="12.75">
      <c r="A71" s="174"/>
      <c r="B71" s="29"/>
      <c r="C71" s="29"/>
      <c r="D71" s="29"/>
      <c r="E71" s="42"/>
      <c r="F71" s="12"/>
      <c r="G71" s="12"/>
      <c r="H71" s="168"/>
      <c r="I71" s="57"/>
      <c r="J71" s="57"/>
      <c r="K71" s="159"/>
    </row>
    <row r="72" spans="1:11" ht="12.75">
      <c r="A72" s="174"/>
      <c r="B72" s="29"/>
      <c r="C72" s="29"/>
      <c r="D72" s="29"/>
      <c r="E72" s="42"/>
      <c r="F72" s="12"/>
      <c r="G72" s="12"/>
      <c r="H72" s="168"/>
      <c r="I72" s="57"/>
      <c r="J72" s="57"/>
      <c r="K72" s="159"/>
    </row>
    <row r="73" spans="1:11" ht="12.75">
      <c r="A73" s="174"/>
      <c r="B73" s="29"/>
      <c r="C73" s="29"/>
      <c r="D73" s="29"/>
      <c r="E73" s="42"/>
      <c r="F73" s="12"/>
      <c r="G73" s="12"/>
      <c r="H73" s="168"/>
      <c r="I73" s="57"/>
      <c r="J73" s="57"/>
      <c r="K73" s="159"/>
    </row>
    <row r="74" spans="1:11" ht="13.5" thickBot="1">
      <c r="A74" s="175"/>
      <c r="B74" s="85"/>
      <c r="C74" s="85"/>
      <c r="D74" s="85"/>
      <c r="E74" s="176"/>
      <c r="F74" s="86"/>
      <c r="G74" s="86"/>
      <c r="H74" s="155"/>
      <c r="I74" s="63"/>
      <c r="J74" s="63"/>
      <c r="K74" s="163"/>
    </row>
    <row r="75" spans="1:8" ht="12.75">
      <c r="A75" s="164"/>
      <c r="B75" s="88"/>
      <c r="C75" s="88"/>
      <c r="D75" s="88"/>
      <c r="E75" s="165"/>
      <c r="F75" s="166"/>
      <c r="G75" s="166"/>
      <c r="H75" s="89"/>
    </row>
  </sheetData>
  <sheetProtection/>
  <mergeCells count="11">
    <mergeCell ref="E3:G3"/>
    <mergeCell ref="I6:K6"/>
    <mergeCell ref="B12:C12"/>
    <mergeCell ref="B4:C4"/>
    <mergeCell ref="E4:F4"/>
    <mergeCell ref="G4:H4"/>
    <mergeCell ref="A1:F1"/>
    <mergeCell ref="G1:H1"/>
    <mergeCell ref="A2:B2"/>
    <mergeCell ref="E2:G2"/>
    <mergeCell ref="A3:B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4">
      <selection activeCell="I46" sqref="I46"/>
    </sheetView>
  </sheetViews>
  <sheetFormatPr defaultColWidth="8.8515625" defaultRowHeight="12.75"/>
  <cols>
    <col min="1" max="1" width="23.421875" style="141" customWidth="1"/>
    <col min="2" max="2" width="7.421875" style="141" bestFit="1" customWidth="1"/>
    <col min="3" max="3" width="14.421875" style="141" bestFit="1" customWidth="1"/>
    <col min="4" max="4" width="8.7109375" style="141" bestFit="1" customWidth="1"/>
    <col min="5" max="5" width="19.140625" style="141" bestFit="1" customWidth="1"/>
    <col min="6" max="6" width="24.28125" style="141" bestFit="1" customWidth="1"/>
    <col min="7" max="7" width="23.28125" style="141" customWidth="1"/>
    <col min="8" max="8" width="19.421875" style="128" customWidth="1"/>
    <col min="9" max="9" width="12.8515625" style="0" customWidth="1"/>
  </cols>
  <sheetData>
    <row r="1" spans="1:8" ht="32.25" customHeight="1" thickBot="1">
      <c r="A1" s="414" t="s">
        <v>13</v>
      </c>
      <c r="B1" s="415"/>
      <c r="C1" s="415"/>
      <c r="D1" s="415"/>
      <c r="E1" s="415"/>
      <c r="F1" s="415"/>
      <c r="G1" s="125"/>
      <c r="H1" s="126"/>
    </row>
    <row r="2" spans="1:7" ht="23.25" customHeight="1" thickBot="1">
      <c r="A2" s="416" t="s">
        <v>1</v>
      </c>
      <c r="B2" s="417"/>
      <c r="C2" s="418" t="s">
        <v>2</v>
      </c>
      <c r="D2" s="417"/>
      <c r="E2" s="419" t="s">
        <v>3</v>
      </c>
      <c r="F2" s="420"/>
      <c r="G2" s="127" t="s">
        <v>4</v>
      </c>
    </row>
    <row r="3" spans="1:7" ht="23.25" customHeight="1">
      <c r="A3" s="421" t="s">
        <v>229</v>
      </c>
      <c r="B3" s="422"/>
      <c r="C3" s="423" t="s">
        <v>72</v>
      </c>
      <c r="D3" s="424"/>
      <c r="E3" s="425" t="s">
        <v>73</v>
      </c>
      <c r="F3" s="425"/>
      <c r="G3" s="129">
        <v>44967</v>
      </c>
    </row>
    <row r="4" spans="1:8" ht="14.25" customHeight="1" thickBot="1">
      <c r="A4" s="180" t="s">
        <v>5</v>
      </c>
      <c r="B4" s="426"/>
      <c r="C4" s="427"/>
      <c r="D4" s="181"/>
      <c r="E4" s="79"/>
      <c r="F4" s="182" t="s">
        <v>6</v>
      </c>
      <c r="G4" s="183" t="s">
        <v>16</v>
      </c>
      <c r="H4" s="130"/>
    </row>
    <row r="5" spans="1:10" ht="14.25" customHeight="1" thickBot="1">
      <c r="A5" s="428" t="s">
        <v>230</v>
      </c>
      <c r="B5" s="430" t="s">
        <v>231</v>
      </c>
      <c r="C5" s="408"/>
      <c r="D5" s="428" t="s">
        <v>232</v>
      </c>
      <c r="E5" s="431" t="s">
        <v>233</v>
      </c>
      <c r="F5" s="433" t="s">
        <v>234</v>
      </c>
      <c r="G5" s="434"/>
      <c r="H5" s="410" t="s">
        <v>347</v>
      </c>
      <c r="I5" s="410" t="s">
        <v>348</v>
      </c>
      <c r="J5" s="412" t="s">
        <v>346</v>
      </c>
    </row>
    <row r="6" spans="1:10" ht="14.25" customHeight="1" thickBot="1">
      <c r="A6" s="429"/>
      <c r="B6" s="131" t="s">
        <v>235</v>
      </c>
      <c r="C6" s="132" t="s">
        <v>236</v>
      </c>
      <c r="D6" s="429"/>
      <c r="E6" s="432"/>
      <c r="F6" s="435"/>
      <c r="G6" s="358"/>
      <c r="H6" s="411"/>
      <c r="I6" s="411"/>
      <c r="J6" s="413"/>
    </row>
    <row r="7" spans="1:10" ht="12.75">
      <c r="A7" s="136" t="s">
        <v>237</v>
      </c>
      <c r="B7" s="68"/>
      <c r="C7" s="92" t="s">
        <v>71</v>
      </c>
      <c r="D7" s="68"/>
      <c r="E7" s="92" t="s">
        <v>238</v>
      </c>
      <c r="F7" s="436" t="s">
        <v>239</v>
      </c>
      <c r="G7" s="437"/>
      <c r="H7" s="324"/>
      <c r="I7" s="334">
        <f>D7*H7</f>
        <v>0</v>
      </c>
      <c r="J7" s="327"/>
    </row>
    <row r="8" spans="1:10" ht="12.75">
      <c r="A8" s="328" t="s">
        <v>240</v>
      </c>
      <c r="B8" s="323"/>
      <c r="C8" s="329" t="s">
        <v>71</v>
      </c>
      <c r="D8" s="323"/>
      <c r="E8" s="322" t="s">
        <v>241</v>
      </c>
      <c r="F8" s="439" t="s">
        <v>242</v>
      </c>
      <c r="G8" s="440"/>
      <c r="H8" s="324"/>
      <c r="I8" s="334">
        <f aca="true" t="shared" si="0" ref="I8:I43">D8*H8</f>
        <v>0</v>
      </c>
      <c r="J8" s="327"/>
    </row>
    <row r="9" spans="1:10" ht="12.75">
      <c r="A9" s="136" t="s">
        <v>243</v>
      </c>
      <c r="B9" s="92" t="s">
        <v>71</v>
      </c>
      <c r="C9" s="68"/>
      <c r="D9" s="68"/>
      <c r="E9" s="92" t="s">
        <v>244</v>
      </c>
      <c r="F9" s="436" t="s">
        <v>245</v>
      </c>
      <c r="G9" s="437"/>
      <c r="H9" s="324"/>
      <c r="I9" s="334">
        <f t="shared" si="0"/>
        <v>0</v>
      </c>
      <c r="J9" s="327"/>
    </row>
    <row r="10" spans="1:10" ht="12.75">
      <c r="A10" s="136" t="s">
        <v>246</v>
      </c>
      <c r="B10" s="92" t="s">
        <v>71</v>
      </c>
      <c r="C10" s="134" t="s">
        <v>86</v>
      </c>
      <c r="D10" s="68"/>
      <c r="E10" s="92" t="s">
        <v>247</v>
      </c>
      <c r="F10" s="436" t="s">
        <v>248</v>
      </c>
      <c r="G10" s="437"/>
      <c r="H10" s="324"/>
      <c r="I10" s="334">
        <f t="shared" si="0"/>
        <v>0</v>
      </c>
      <c r="J10" s="327"/>
    </row>
    <row r="11" spans="1:10" ht="12.75">
      <c r="A11" s="136" t="s">
        <v>249</v>
      </c>
      <c r="B11" s="92" t="s">
        <v>71</v>
      </c>
      <c r="C11" s="134" t="s">
        <v>168</v>
      </c>
      <c r="D11" s="68"/>
      <c r="E11" s="92" t="s">
        <v>247</v>
      </c>
      <c r="F11" s="436" t="s">
        <v>250</v>
      </c>
      <c r="G11" s="437"/>
      <c r="H11" s="324"/>
      <c r="I11" s="334">
        <f t="shared" si="0"/>
        <v>0</v>
      </c>
      <c r="J11" s="327"/>
    </row>
    <row r="12" spans="1:10" ht="12.75">
      <c r="A12" s="136" t="s">
        <v>251</v>
      </c>
      <c r="B12" s="92" t="s">
        <v>71</v>
      </c>
      <c r="C12" s="134" t="s">
        <v>169</v>
      </c>
      <c r="D12" s="68"/>
      <c r="E12" s="92" t="s">
        <v>252</v>
      </c>
      <c r="F12" s="436" t="s">
        <v>70</v>
      </c>
      <c r="G12" s="437"/>
      <c r="H12" s="324"/>
      <c r="I12" s="334">
        <f t="shared" si="0"/>
        <v>0</v>
      </c>
      <c r="J12" s="327"/>
    </row>
    <row r="13" spans="1:10" ht="38.25">
      <c r="A13" s="136" t="s">
        <v>253</v>
      </c>
      <c r="B13" s="92" t="s">
        <v>71</v>
      </c>
      <c r="C13" s="134" t="s">
        <v>169</v>
      </c>
      <c r="D13" s="68"/>
      <c r="E13" s="135" t="s">
        <v>254</v>
      </c>
      <c r="F13" s="436" t="s">
        <v>255</v>
      </c>
      <c r="G13" s="437"/>
      <c r="H13" s="324"/>
      <c r="I13" s="334">
        <f t="shared" si="0"/>
        <v>0</v>
      </c>
      <c r="J13" s="327"/>
    </row>
    <row r="14" spans="1:10" ht="12.75">
      <c r="A14" s="136" t="s">
        <v>256</v>
      </c>
      <c r="B14" s="92" t="s">
        <v>71</v>
      </c>
      <c r="C14" s="134" t="s">
        <v>170</v>
      </c>
      <c r="D14" s="68"/>
      <c r="E14" s="92" t="s">
        <v>257</v>
      </c>
      <c r="F14" s="436" t="s">
        <v>258</v>
      </c>
      <c r="G14" s="438"/>
      <c r="H14" s="324"/>
      <c r="I14" s="334">
        <f t="shared" si="0"/>
        <v>0</v>
      </c>
      <c r="J14" s="327"/>
    </row>
    <row r="15" spans="1:10" ht="12.75">
      <c r="A15" s="136" t="s">
        <v>259</v>
      </c>
      <c r="B15" s="92" t="s">
        <v>71</v>
      </c>
      <c r="C15" s="134" t="s">
        <v>171</v>
      </c>
      <c r="D15" s="68"/>
      <c r="E15" s="92" t="s">
        <v>257</v>
      </c>
      <c r="F15" s="436" t="s">
        <v>260</v>
      </c>
      <c r="G15" s="438"/>
      <c r="H15" s="324"/>
      <c r="I15" s="334">
        <f t="shared" si="0"/>
        <v>0</v>
      </c>
      <c r="J15" s="327"/>
    </row>
    <row r="16" spans="1:10" ht="12.75">
      <c r="A16" s="330" t="s">
        <v>261</v>
      </c>
      <c r="B16" s="139" t="s">
        <v>71</v>
      </c>
      <c r="C16" s="140" t="s">
        <v>262</v>
      </c>
      <c r="D16" s="133"/>
      <c r="E16" s="139" t="s">
        <v>257</v>
      </c>
      <c r="F16" s="441" t="s">
        <v>263</v>
      </c>
      <c r="G16" s="442"/>
      <c r="H16" s="324"/>
      <c r="I16" s="334">
        <f t="shared" si="0"/>
        <v>0</v>
      </c>
      <c r="J16" s="327"/>
    </row>
    <row r="17" spans="1:10" ht="12.75">
      <c r="A17" s="136" t="s">
        <v>264</v>
      </c>
      <c r="B17" s="92" t="s">
        <v>71</v>
      </c>
      <c r="C17" s="134" t="s">
        <v>265</v>
      </c>
      <c r="D17" s="68"/>
      <c r="E17" s="92" t="s">
        <v>266</v>
      </c>
      <c r="F17" s="436" t="s">
        <v>267</v>
      </c>
      <c r="G17" s="437"/>
      <c r="H17" s="324"/>
      <c r="I17" s="334">
        <f t="shared" si="0"/>
        <v>0</v>
      </c>
      <c r="J17" s="327"/>
    </row>
    <row r="18" spans="1:10" ht="12.75">
      <c r="A18" s="136" t="s">
        <v>268</v>
      </c>
      <c r="B18" s="92" t="s">
        <v>71</v>
      </c>
      <c r="C18" s="134" t="s">
        <v>269</v>
      </c>
      <c r="D18" s="68"/>
      <c r="E18" s="92" t="s">
        <v>257</v>
      </c>
      <c r="F18" s="436" t="s">
        <v>270</v>
      </c>
      <c r="G18" s="437"/>
      <c r="H18" s="324"/>
      <c r="I18" s="334">
        <f t="shared" si="0"/>
        <v>0</v>
      </c>
      <c r="J18" s="327"/>
    </row>
    <row r="19" spans="1:10" ht="12.75">
      <c r="A19" s="136" t="s">
        <v>271</v>
      </c>
      <c r="B19" s="92" t="s">
        <v>71</v>
      </c>
      <c r="C19" s="134" t="s">
        <v>272</v>
      </c>
      <c r="D19" s="68"/>
      <c r="E19" s="92" t="s">
        <v>273</v>
      </c>
      <c r="F19" s="436" t="s">
        <v>274</v>
      </c>
      <c r="G19" s="437"/>
      <c r="H19" s="324"/>
      <c r="I19" s="334">
        <f t="shared" si="0"/>
        <v>0</v>
      </c>
      <c r="J19" s="327"/>
    </row>
    <row r="20" spans="1:10" ht="12.75">
      <c r="A20" s="136" t="s">
        <v>275</v>
      </c>
      <c r="B20" s="92" t="s">
        <v>71</v>
      </c>
      <c r="C20" s="134" t="s">
        <v>276</v>
      </c>
      <c r="D20" s="68"/>
      <c r="E20" s="92" t="s">
        <v>273</v>
      </c>
      <c r="F20" s="436" t="s">
        <v>277</v>
      </c>
      <c r="G20" s="437"/>
      <c r="H20" s="324"/>
      <c r="I20" s="334">
        <f t="shared" si="0"/>
        <v>0</v>
      </c>
      <c r="J20" s="327"/>
    </row>
    <row r="21" spans="1:10" ht="12.75">
      <c r="A21" s="136" t="s">
        <v>278</v>
      </c>
      <c r="B21" s="92" t="s">
        <v>71</v>
      </c>
      <c r="C21" s="134" t="s">
        <v>279</v>
      </c>
      <c r="D21" s="68"/>
      <c r="E21" s="92" t="s">
        <v>252</v>
      </c>
      <c r="F21" s="436" t="s">
        <v>280</v>
      </c>
      <c r="G21" s="438"/>
      <c r="H21" s="324"/>
      <c r="I21" s="334">
        <f t="shared" si="0"/>
        <v>0</v>
      </c>
      <c r="J21" s="327"/>
    </row>
    <row r="22" spans="1:10" ht="12.75">
      <c r="A22" s="330" t="s">
        <v>281</v>
      </c>
      <c r="B22" s="139" t="s">
        <v>71</v>
      </c>
      <c r="C22" s="140" t="s">
        <v>282</v>
      </c>
      <c r="D22" s="133"/>
      <c r="E22" s="139" t="s">
        <v>283</v>
      </c>
      <c r="F22" s="441" t="s">
        <v>284</v>
      </c>
      <c r="G22" s="442"/>
      <c r="H22" s="324"/>
      <c r="I22" s="334">
        <f t="shared" si="0"/>
        <v>0</v>
      </c>
      <c r="J22" s="327"/>
    </row>
    <row r="23" spans="1:10" ht="12.75">
      <c r="A23" s="136" t="s">
        <v>285</v>
      </c>
      <c r="B23" s="92" t="s">
        <v>71</v>
      </c>
      <c r="C23" s="134" t="s">
        <v>282</v>
      </c>
      <c r="D23" s="68"/>
      <c r="E23" s="92" t="s">
        <v>286</v>
      </c>
      <c r="F23" s="436" t="s">
        <v>287</v>
      </c>
      <c r="G23" s="437"/>
      <c r="H23" s="324"/>
      <c r="I23" s="334">
        <f t="shared" si="0"/>
        <v>0</v>
      </c>
      <c r="J23" s="327"/>
    </row>
    <row r="24" spans="1:10" ht="12.75">
      <c r="A24" s="136" t="s">
        <v>288</v>
      </c>
      <c r="B24" s="92" t="s">
        <v>71</v>
      </c>
      <c r="C24" s="134" t="s">
        <v>289</v>
      </c>
      <c r="D24" s="68"/>
      <c r="E24" s="92" t="s">
        <v>290</v>
      </c>
      <c r="F24" s="436" t="s">
        <v>291</v>
      </c>
      <c r="G24" s="437"/>
      <c r="H24" s="324"/>
      <c r="I24" s="334">
        <f t="shared" si="0"/>
        <v>0</v>
      </c>
      <c r="J24" s="327"/>
    </row>
    <row r="25" spans="1:10" ht="12.75">
      <c r="A25" s="136" t="s">
        <v>292</v>
      </c>
      <c r="B25" s="92" t="s">
        <v>71</v>
      </c>
      <c r="C25" s="134" t="s">
        <v>293</v>
      </c>
      <c r="D25" s="68"/>
      <c r="E25" s="92" t="s">
        <v>290</v>
      </c>
      <c r="F25" s="436" t="s">
        <v>294</v>
      </c>
      <c r="G25" s="437"/>
      <c r="H25" s="324"/>
      <c r="I25" s="334">
        <f t="shared" si="0"/>
        <v>0</v>
      </c>
      <c r="J25" s="327"/>
    </row>
    <row r="26" spans="1:10" ht="12.75">
      <c r="A26" s="136" t="s">
        <v>295</v>
      </c>
      <c r="B26" s="92" t="s">
        <v>71</v>
      </c>
      <c r="C26" s="134" t="s">
        <v>296</v>
      </c>
      <c r="D26" s="68"/>
      <c r="E26" s="92" t="s">
        <v>297</v>
      </c>
      <c r="F26" s="436" t="s">
        <v>196</v>
      </c>
      <c r="G26" s="437"/>
      <c r="H26" s="324"/>
      <c r="I26" s="334">
        <f t="shared" si="0"/>
        <v>0</v>
      </c>
      <c r="J26" s="327"/>
    </row>
    <row r="27" spans="1:10" ht="12.75">
      <c r="A27" s="136" t="s">
        <v>298</v>
      </c>
      <c r="B27" s="92" t="s">
        <v>71</v>
      </c>
      <c r="C27" s="134" t="s">
        <v>299</v>
      </c>
      <c r="D27" s="68"/>
      <c r="E27" s="92" t="s">
        <v>297</v>
      </c>
      <c r="F27" s="436" t="s">
        <v>300</v>
      </c>
      <c r="G27" s="438"/>
      <c r="H27" s="324"/>
      <c r="I27" s="334">
        <f t="shared" si="0"/>
        <v>0</v>
      </c>
      <c r="J27" s="327"/>
    </row>
    <row r="28" spans="1:10" ht="12.75">
      <c r="A28" s="330" t="s">
        <v>301</v>
      </c>
      <c r="B28" s="139" t="s">
        <v>71</v>
      </c>
      <c r="C28" s="140" t="s">
        <v>302</v>
      </c>
      <c r="D28" s="133"/>
      <c r="E28" s="139" t="s">
        <v>290</v>
      </c>
      <c r="F28" s="441" t="s">
        <v>303</v>
      </c>
      <c r="G28" s="442"/>
      <c r="H28" s="324"/>
      <c r="I28" s="334">
        <f t="shared" si="0"/>
        <v>0</v>
      </c>
      <c r="J28" s="327"/>
    </row>
    <row r="29" spans="1:10" ht="12.75">
      <c r="A29" s="331" t="s">
        <v>304</v>
      </c>
      <c r="B29" s="92" t="s">
        <v>71</v>
      </c>
      <c r="C29" s="325" t="s">
        <v>305</v>
      </c>
      <c r="D29" s="68"/>
      <c r="E29" s="92" t="s">
        <v>290</v>
      </c>
      <c r="F29" s="436" t="s">
        <v>303</v>
      </c>
      <c r="G29" s="437"/>
      <c r="H29" s="324"/>
      <c r="I29" s="334">
        <f t="shared" si="0"/>
        <v>0</v>
      </c>
      <c r="J29" s="327"/>
    </row>
    <row r="30" spans="1:10" ht="12.75">
      <c r="A30" s="136" t="s">
        <v>306</v>
      </c>
      <c r="B30" s="92" t="s">
        <v>71</v>
      </c>
      <c r="C30" s="134" t="s">
        <v>199</v>
      </c>
      <c r="D30" s="68"/>
      <c r="E30" s="92" t="s">
        <v>290</v>
      </c>
      <c r="F30" s="436" t="s">
        <v>307</v>
      </c>
      <c r="G30" s="437"/>
      <c r="H30" s="324"/>
      <c r="I30" s="334">
        <f t="shared" si="0"/>
        <v>0</v>
      </c>
      <c r="J30" s="327"/>
    </row>
    <row r="31" spans="1:10" ht="12.75">
      <c r="A31" s="136" t="s">
        <v>308</v>
      </c>
      <c r="B31" s="92" t="s">
        <v>71</v>
      </c>
      <c r="C31" s="134" t="s">
        <v>200</v>
      </c>
      <c r="D31" s="68"/>
      <c r="E31" s="92" t="s">
        <v>286</v>
      </c>
      <c r="F31" s="436" t="s">
        <v>309</v>
      </c>
      <c r="G31" s="437"/>
      <c r="H31" s="324"/>
      <c r="I31" s="334">
        <f t="shared" si="0"/>
        <v>0</v>
      </c>
      <c r="J31" s="327"/>
    </row>
    <row r="32" spans="1:10" ht="12.75">
      <c r="A32" s="136" t="s">
        <v>310</v>
      </c>
      <c r="B32" s="92" t="s">
        <v>71</v>
      </c>
      <c r="C32" s="134" t="s">
        <v>311</v>
      </c>
      <c r="D32" s="92">
        <v>10</v>
      </c>
      <c r="E32" s="92" t="s">
        <v>312</v>
      </c>
      <c r="F32" s="436" t="s">
        <v>313</v>
      </c>
      <c r="G32" s="437"/>
      <c r="H32" s="324"/>
      <c r="I32" s="334">
        <f t="shared" si="0"/>
        <v>0</v>
      </c>
      <c r="J32" s="327"/>
    </row>
    <row r="33" spans="1:10" ht="12.75">
      <c r="A33" s="136" t="s">
        <v>314</v>
      </c>
      <c r="B33" s="92" t="s">
        <v>71</v>
      </c>
      <c r="C33" s="134" t="s">
        <v>315</v>
      </c>
      <c r="D33" s="68">
        <v>10</v>
      </c>
      <c r="E33" s="92" t="s">
        <v>312</v>
      </c>
      <c r="F33" s="436" t="s">
        <v>316</v>
      </c>
      <c r="G33" s="437"/>
      <c r="H33" s="324"/>
      <c r="I33" s="334">
        <f t="shared" si="0"/>
        <v>0</v>
      </c>
      <c r="J33" s="327"/>
    </row>
    <row r="34" spans="1:10" ht="12.75">
      <c r="A34" s="136" t="s">
        <v>317</v>
      </c>
      <c r="B34" s="92" t="s">
        <v>71</v>
      </c>
      <c r="C34" s="134" t="s">
        <v>318</v>
      </c>
      <c r="D34" s="68">
        <v>10</v>
      </c>
      <c r="E34" s="92" t="s">
        <v>312</v>
      </c>
      <c r="F34" s="436" t="s">
        <v>319</v>
      </c>
      <c r="G34" s="437"/>
      <c r="H34" s="324"/>
      <c r="I34" s="334">
        <f t="shared" si="0"/>
        <v>0</v>
      </c>
      <c r="J34" s="327"/>
    </row>
    <row r="35" spans="1:10" ht="12.75">
      <c r="A35" s="136" t="s">
        <v>320</v>
      </c>
      <c r="B35" s="92" t="s">
        <v>71</v>
      </c>
      <c r="C35" s="134" t="s">
        <v>321</v>
      </c>
      <c r="D35" s="68">
        <v>10</v>
      </c>
      <c r="E35" s="92" t="s">
        <v>312</v>
      </c>
      <c r="F35" s="436" t="s">
        <v>322</v>
      </c>
      <c r="G35" s="437"/>
      <c r="H35" s="324"/>
      <c r="I35" s="334">
        <f t="shared" si="0"/>
        <v>0</v>
      </c>
      <c r="J35" s="327"/>
    </row>
    <row r="36" spans="1:10" ht="38.25">
      <c r="A36" s="136" t="s">
        <v>323</v>
      </c>
      <c r="B36" s="92" t="s">
        <v>71</v>
      </c>
      <c r="C36" s="92" t="s">
        <v>324</v>
      </c>
      <c r="D36" s="92"/>
      <c r="E36" s="135" t="s">
        <v>254</v>
      </c>
      <c r="F36" s="436" t="s">
        <v>325</v>
      </c>
      <c r="G36" s="437"/>
      <c r="H36" s="324"/>
      <c r="I36" s="334">
        <f t="shared" si="0"/>
        <v>0</v>
      </c>
      <c r="J36" s="327"/>
    </row>
    <row r="37" spans="1:10" ht="38.25">
      <c r="A37" s="136" t="s">
        <v>326</v>
      </c>
      <c r="B37" s="92" t="s">
        <v>71</v>
      </c>
      <c r="C37" s="92" t="s">
        <v>327</v>
      </c>
      <c r="D37" s="92"/>
      <c r="E37" s="135" t="s">
        <v>254</v>
      </c>
      <c r="F37" s="436" t="s">
        <v>328</v>
      </c>
      <c r="G37" s="437"/>
      <c r="H37" s="324"/>
      <c r="I37" s="334">
        <f t="shared" si="0"/>
        <v>0</v>
      </c>
      <c r="J37" s="327"/>
    </row>
    <row r="38" spans="1:10" ht="12.75">
      <c r="A38" s="136" t="s">
        <v>329</v>
      </c>
      <c r="B38" s="92" t="s">
        <v>71</v>
      </c>
      <c r="C38" s="92" t="s">
        <v>330</v>
      </c>
      <c r="D38" s="92"/>
      <c r="E38" s="92" t="s">
        <v>290</v>
      </c>
      <c r="F38" s="436" t="s">
        <v>331</v>
      </c>
      <c r="G38" s="437"/>
      <c r="H38" s="324"/>
      <c r="I38" s="334">
        <f t="shared" si="0"/>
        <v>0</v>
      </c>
      <c r="J38" s="327"/>
    </row>
    <row r="39" spans="1:10" ht="12.75">
      <c r="A39" s="136" t="s">
        <v>329</v>
      </c>
      <c r="B39" s="92" t="s">
        <v>71</v>
      </c>
      <c r="C39" s="92" t="s">
        <v>330</v>
      </c>
      <c r="D39" s="92"/>
      <c r="E39" s="92" t="s">
        <v>290</v>
      </c>
      <c r="F39" s="436" t="s">
        <v>332</v>
      </c>
      <c r="G39" s="437"/>
      <c r="H39" s="324"/>
      <c r="I39" s="334">
        <f t="shared" si="0"/>
        <v>0</v>
      </c>
      <c r="J39" s="327"/>
    </row>
    <row r="40" spans="1:10" ht="12.75">
      <c r="A40" s="136" t="s">
        <v>333</v>
      </c>
      <c r="B40" s="92" t="s">
        <v>71</v>
      </c>
      <c r="C40" s="92" t="s">
        <v>334</v>
      </c>
      <c r="D40" s="92"/>
      <c r="E40" s="92" t="s">
        <v>290</v>
      </c>
      <c r="F40" s="436" t="s">
        <v>335</v>
      </c>
      <c r="G40" s="437"/>
      <c r="H40" s="324"/>
      <c r="I40" s="334">
        <f t="shared" si="0"/>
        <v>0</v>
      </c>
      <c r="J40" s="327"/>
    </row>
    <row r="41" spans="1:10" ht="12.75">
      <c r="A41" s="136" t="s">
        <v>336</v>
      </c>
      <c r="B41" s="92" t="s">
        <v>71</v>
      </c>
      <c r="C41" s="92" t="s">
        <v>337</v>
      </c>
      <c r="D41" s="92"/>
      <c r="E41" s="92" t="s">
        <v>286</v>
      </c>
      <c r="F41" s="436" t="s">
        <v>338</v>
      </c>
      <c r="G41" s="437"/>
      <c r="H41" s="324"/>
      <c r="I41" s="334">
        <f t="shared" si="0"/>
        <v>0</v>
      </c>
      <c r="J41" s="327"/>
    </row>
    <row r="42" spans="1:10" ht="12.75">
      <c r="A42" s="136" t="s">
        <v>339</v>
      </c>
      <c r="B42" s="92" t="s">
        <v>71</v>
      </c>
      <c r="C42" s="92" t="s">
        <v>340</v>
      </c>
      <c r="D42" s="92"/>
      <c r="E42" s="92" t="s">
        <v>286</v>
      </c>
      <c r="F42" s="436" t="s">
        <v>341</v>
      </c>
      <c r="G42" s="437"/>
      <c r="H42" s="324"/>
      <c r="I42" s="334">
        <f t="shared" si="0"/>
        <v>0</v>
      </c>
      <c r="J42" s="327"/>
    </row>
    <row r="43" spans="1:10" ht="13.5" thickBot="1">
      <c r="A43" s="137" t="s">
        <v>342</v>
      </c>
      <c r="B43" s="138" t="s">
        <v>71</v>
      </c>
      <c r="C43" s="138" t="s">
        <v>343</v>
      </c>
      <c r="D43" s="138"/>
      <c r="E43" s="138" t="s">
        <v>286</v>
      </c>
      <c r="F43" s="444" t="s">
        <v>344</v>
      </c>
      <c r="G43" s="445"/>
      <c r="H43" s="332"/>
      <c r="I43" s="335">
        <f t="shared" si="0"/>
        <v>0</v>
      </c>
      <c r="J43" s="333"/>
    </row>
    <row r="44" spans="1:10" ht="12.75">
      <c r="A44" s="325"/>
      <c r="B44" s="325"/>
      <c r="C44" s="325"/>
      <c r="D44" s="325"/>
      <c r="E44" s="325"/>
      <c r="F44" s="443"/>
      <c r="G44" s="443"/>
      <c r="H44" s="326"/>
      <c r="I44" s="186"/>
      <c r="J44" s="186"/>
    </row>
    <row r="45" spans="1:10" ht="13.5" thickBot="1">
      <c r="A45" s="325"/>
      <c r="B45" s="325"/>
      <c r="C45" s="325"/>
      <c r="D45" s="325"/>
      <c r="E45" s="325"/>
      <c r="F45" s="443"/>
      <c r="G45" s="443"/>
      <c r="H45" s="326"/>
      <c r="I45" s="186"/>
      <c r="J45" s="186"/>
    </row>
    <row r="46" spans="1:10" ht="15.75" thickBot="1">
      <c r="A46" s="325"/>
      <c r="B46" s="325"/>
      <c r="C46" s="325"/>
      <c r="D46" s="325"/>
      <c r="E46" s="325"/>
      <c r="F46" s="337"/>
      <c r="G46" s="369" t="s">
        <v>353</v>
      </c>
      <c r="H46" s="370"/>
      <c r="I46" s="321">
        <f>SUM(I7:I43)</f>
        <v>0</v>
      </c>
      <c r="J46" s="186"/>
    </row>
    <row r="47" spans="1:10" ht="12.75">
      <c r="A47" s="325"/>
      <c r="B47" s="325"/>
      <c r="C47" s="325"/>
      <c r="D47" s="325"/>
      <c r="E47" s="325"/>
      <c r="F47" s="443"/>
      <c r="G47" s="443"/>
      <c r="H47" s="326"/>
      <c r="I47" s="186"/>
      <c r="J47" s="186"/>
    </row>
    <row r="48" spans="1:10" ht="12.75">
      <c r="A48" s="325"/>
      <c r="B48" s="325"/>
      <c r="C48" s="325"/>
      <c r="D48" s="325"/>
      <c r="E48" s="325"/>
      <c r="F48" s="443"/>
      <c r="G48" s="443"/>
      <c r="H48" s="326"/>
      <c r="I48" s="186"/>
      <c r="J48" s="186"/>
    </row>
    <row r="49" spans="1:10" ht="12.75">
      <c r="A49" s="325"/>
      <c r="B49" s="325"/>
      <c r="C49" s="325"/>
      <c r="D49" s="325"/>
      <c r="E49" s="325"/>
      <c r="F49" s="443"/>
      <c r="G49" s="443"/>
      <c r="H49" s="326"/>
      <c r="I49" s="186"/>
      <c r="J49" s="186"/>
    </row>
    <row r="50" spans="1:10" ht="12.75">
      <c r="A50" s="185"/>
      <c r="B50" s="325"/>
      <c r="C50" s="185"/>
      <c r="D50" s="185"/>
      <c r="E50" s="185"/>
      <c r="F50" s="443"/>
      <c r="G50" s="443"/>
      <c r="H50" s="326"/>
      <c r="I50" s="186"/>
      <c r="J50" s="186"/>
    </row>
  </sheetData>
  <sheetProtection/>
  <mergeCells count="60">
    <mergeCell ref="F47:G47"/>
    <mergeCell ref="F48:G48"/>
    <mergeCell ref="F49:G49"/>
    <mergeCell ref="F50:G50"/>
    <mergeCell ref="F41:G41"/>
    <mergeCell ref="F42:G42"/>
    <mergeCell ref="F43:G43"/>
    <mergeCell ref="F44:G44"/>
    <mergeCell ref="G46:H46"/>
    <mergeCell ref="F45:G45"/>
    <mergeCell ref="F36:G36"/>
    <mergeCell ref="F37:G37"/>
    <mergeCell ref="F38:G38"/>
    <mergeCell ref="F39:G39"/>
    <mergeCell ref="F40:G40"/>
    <mergeCell ref="F32:G32"/>
    <mergeCell ref="F33:G33"/>
    <mergeCell ref="F34:G34"/>
    <mergeCell ref="F35:G35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6:G16"/>
    <mergeCell ref="F17:G17"/>
    <mergeCell ref="F18:G18"/>
    <mergeCell ref="F19:G19"/>
    <mergeCell ref="F20:G20"/>
    <mergeCell ref="F21:G21"/>
    <mergeCell ref="F11:G11"/>
    <mergeCell ref="F12:G12"/>
    <mergeCell ref="F13:G13"/>
    <mergeCell ref="F14:G14"/>
    <mergeCell ref="F15:G15"/>
    <mergeCell ref="F7:G7"/>
    <mergeCell ref="F8:G8"/>
    <mergeCell ref="F9:G9"/>
    <mergeCell ref="F10:G10"/>
    <mergeCell ref="B4:C4"/>
    <mergeCell ref="A5:A6"/>
    <mergeCell ref="B5:C5"/>
    <mergeCell ref="D5:D6"/>
    <mergeCell ref="E5:E6"/>
    <mergeCell ref="F5:G6"/>
    <mergeCell ref="H5:H6"/>
    <mergeCell ref="I5:I6"/>
    <mergeCell ref="J5:J6"/>
    <mergeCell ref="A1:F1"/>
    <mergeCell ref="A2:B2"/>
    <mergeCell ref="C2:D2"/>
    <mergeCell ref="E2:F2"/>
    <mergeCell ref="A3:B3"/>
    <mergeCell ref="C3:D3"/>
    <mergeCell ref="E3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aHProjektant</Manager>
  <Company>GRADIOR GROUP a.s., Křižíkova 68, 660 90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2.2 VÝKAZ-VÝMĚR</dc:title>
  <dc:subject>SO 01 Dokončení rekonstrukce objektu technologie</dc:subject>
  <dc:creator>Ing. Jiří Pilný</dc:creator>
  <cp:keywords>PT-1174-202</cp:keywords>
  <dc:description>2. Řízení pohonů jeviště</dc:description>
  <cp:lastModifiedBy>Karla Zalubilová</cp:lastModifiedBy>
  <cp:lastPrinted>2021-04-07T10:15:54Z</cp:lastPrinted>
  <dcterms:created xsi:type="dcterms:W3CDTF">2007-11-21T11:56:34Z</dcterms:created>
  <dcterms:modified xsi:type="dcterms:W3CDTF">2023-02-23T11:34:55Z</dcterms:modified>
  <cp:category>F.1 Jevištní technologie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Menu">
    <vt:bool>true</vt:bool>
  </property>
  <property fmtid="{D5CDD505-2E9C-101B-9397-08002B2CF9AE}" pid="3" name="DocumentTypeIndex">
    <vt:i4>4</vt:i4>
  </property>
  <property fmtid="{D5CDD505-2E9C-101B-9397-08002B2CF9AE}" pid="4" name="DocumentGroupIndex">
    <vt:i4>2</vt:i4>
  </property>
</Properties>
</file>