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1166FA1E-9ECF-4DB5-A6CA-F2F24F2B6A6A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Pol'!$A$1:$Y$31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J51" i="1"/>
  <c r="J50" i="1"/>
  <c r="J49" i="1"/>
  <c r="J52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2B6F7FF3-5711-432A-B77D-ACE2E1BEE1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362BFF-76CB-4150-9DCB-6D6208D2583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<sst xmlns="http://schemas.openxmlformats.org/spreadsheetml/2006/main" count="295" uniqueCount="151">
  <si>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</si>
  <si>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</si>
  <si>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</si>
  <si>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</si>
  <si>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</si>
  <si>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</si>
  <si>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</si>
  <si>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</si>
  <si>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</si>
  <si>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</si>
  <si>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</si>
  <si>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</si>
  <si>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</si>
  <si>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</si>
  <si>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</si>
  <si>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</si>
  <si>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</si>
  <si>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</si>
  <si>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</si>
  <si>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</si>
  <si>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</si>
  <si>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</si>
  <si>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</si>
  <si>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</si>
  <si>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</si>
  <si>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</si>
  <si>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</si>
  <si>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</si>
  <si>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</si>
  <si>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</si>
  <si>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</si>
  <si>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</si>
  <si>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</si>
  <si>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</si>
  <si>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</si>
  <si>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</si>
  <si>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</si>
  <si>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</si>
  <si>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</si>
  <si>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</si>
  <si>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</si>
  <si>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</si>
  <si>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</si>
  <si>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</si>
  <si>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MÉNĚPRÁCE</t>
  </si>
  <si>
    <t>001</t>
  </si>
  <si>
    <t>Plynoinstalace</t>
  </si>
  <si>
    <t>Objekt:</t>
  </si>
  <si>
    <t>Rozpočet:</t>
  </si>
  <si>
    <t>2214</t>
  </si>
  <si>
    <t>Vlaštovka Hodonín</t>
  </si>
  <si>
    <t>Stavba</t>
  </si>
  <si>
    <t>Celkem za stavbu</t>
  </si>
  <si>
    <t>CZK</t>
  </si>
  <si>
    <t>Rekapitulace dílů</t>
  </si>
  <si>
    <t>Typ dílu</t>
  </si>
  <si>
    <t>723</t>
  </si>
  <si>
    <t>Vnitřní plynovod</t>
  </si>
  <si>
    <t>731</t>
  </si>
  <si>
    <t>Kotelny</t>
  </si>
  <si>
    <t>732</t>
  </si>
  <si>
    <t>Strojovny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</si>
  <si>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</si>
  <si>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</si>
  <si>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</si>
  <si>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</si>
  <si>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</si>
  <si>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</si>
  <si>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</si>
  <si>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</si>
  <si>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</si>
  <si>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</si>
  <si>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</si>
  <si>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</si>
  <si>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</si>
  <si>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</si>
  <si>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</si>
  <si>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</si>
  <si>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</si>
  <si>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</si>
  <si>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</si>
  <si>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</si>
  <si>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</si>
  <si>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</si>
  <si>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</si>
  <si>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</si>
  <si>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</si>
  <si>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</si>
  <si>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</si>
  <si>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</si>
  <si>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</si>
  <si>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</si>
  <si>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723120203</t>
  </si>
  <si>
    <t>Potrubí z trubek černých závitových svařovaných DN 20</t>
  </si>
  <si>
    <t>m</t>
  </si>
  <si>
    <t>RTS 23/ I</t>
  </si>
  <si>
    <t>Indiv</t>
  </si>
  <si>
    <t>Práce</t>
  </si>
  <si>
    <t>Běžná</t>
  </si>
  <si>
    <t>POL1_</t>
  </si>
  <si>
    <t>723120205</t>
  </si>
  <si>
    <t>Potrubí z trubek černých závitových svařovaných DN 32</t>
  </si>
  <si>
    <t>723190203</t>
  </si>
  <si>
    <t>Přípojka plynovodu z trubek závitových, černých, DN 20</t>
  </si>
  <si>
    <t>soubor</t>
  </si>
  <si>
    <t>723237214</t>
  </si>
  <si>
    <t>Kohout kulový  , mosazný, závit vnitřní-vnitřní, DN 20, PN 5, včetně dodávky materiálu</t>
  </si>
  <si>
    <t>kus</t>
  </si>
  <si>
    <t>723237216</t>
  </si>
  <si>
    <t>Kohout kulový  , mosazný, závit vnitřní-vnitřní, DN 32, PN 5, včetně dodávky materiálu</t>
  </si>
  <si>
    <t>723239211</t>
  </si>
  <si>
    <t>Montáž regulátoru středotlakého, jednoduchého, závitového,</t>
  </si>
  <si>
    <t>998723201</t>
  </si>
  <si>
    <t>Přesun hmot pro vnitřní plynovod v objektech výšky do 6 m</t>
  </si>
  <si>
    <t>POL1_7</t>
  </si>
  <si>
    <t>RPL002</t>
  </si>
  <si>
    <t>Potrubí PE 40*3,7 - zemní vedení, včetně vodiče, folie,  dod+mtž</t>
  </si>
  <si>
    <t xml:space="preserve">m     </t>
  </si>
  <si>
    <t>Vlastní</t>
  </si>
  <si>
    <t>Rpl1</t>
  </si>
  <si>
    <t>Zemní práce-výkop š 0,6m,hl do 1 m, včetně podsypu</t>
  </si>
  <si>
    <t xml:space="preserve">905      </t>
  </si>
  <si>
    <t>Hzs-revize provoz.souboru a st.obj., Revize</t>
  </si>
  <si>
    <t>h</t>
  </si>
  <si>
    <t>Prav.M</t>
  </si>
  <si>
    <t>HZS</t>
  </si>
  <si>
    <t>POL10_</t>
  </si>
  <si>
    <t>42243409.M</t>
  </si>
  <si>
    <t>regulátor tlaku plynu domovní, dvoustup.regulace,; tlak vstupní min 0,500 bar; tlak vstupní max 4,00 bar; tlak výstupní max 0,002 bar; průtok 6 m3/hod</t>
  </si>
  <si>
    <t>SPCM</t>
  </si>
  <si>
    <t>Specifikace</t>
  </si>
  <si>
    <t>POL3_</t>
  </si>
  <si>
    <t>731249312</t>
  </si>
  <si>
    <t>Montáž ocelových kotlů do 50 kW (100 kW) závěsných turbo bez TUV, odkouření</t>
  </si>
  <si>
    <t>Rút01</t>
  </si>
  <si>
    <t>Nástěnný kond.kotel-modul.hořák, výkon 8,5-42,2 kW, bez TV,vč.nízkoenerg.čerpadla</t>
  </si>
  <si>
    <t>ks</t>
  </si>
  <si>
    <t>Rút10</t>
  </si>
  <si>
    <t>Dvoutrubkový přívod vzduchu a odtah spalin- přívod přes stěnu D80, odvod nad stř.D80 vč. mtž</t>
  </si>
  <si>
    <t>732339104</t>
  </si>
  <si>
    <t>Nádoby expanzní tlakové Montáž nádob expanzních tlakových o obsahu 50 l</t>
  </si>
  <si>
    <t>998732201</t>
  </si>
  <si>
    <t>Přesun hmot pro strojovny v objektech výšky do 6 m</t>
  </si>
  <si>
    <t>Rút08</t>
  </si>
  <si>
    <t>Servisní ventil MK 1" s vypouštěním k exp. nádobě</t>
  </si>
  <si>
    <t xml:space="preserve">ks    </t>
  </si>
  <si>
    <t>Rút09</t>
  </si>
  <si>
    <t>Stojatý ohřívač teplé vody 373 litrů, topná vložka 2 m2, Vč. mtž</t>
  </si>
  <si>
    <t>48466205</t>
  </si>
  <si>
    <t>nádrž tlaková expanzní membránová; pro topné a chladící soustavy; objem 50 l; d nádrže 409 mm; uložení: stojatý; max. přetlak do 6 bar; přetlak plynu 1,5 bar; prac. látka plyn; membrána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</si>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</sst>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B31" sqref="B3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465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209626.04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62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63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209626.04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209626.04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44021.47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209626.04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253647.51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209626.04</v>
      </c>
      <c r="H39" s="148">
        <v>44021.47</v>
      </c>
      <c r="I39" s="148">
        <v>253647.51</v>
      </c>
      <c r="J39" s="149">
        <f>IF(_xlfn.SINGLE(CenaCelkemVypocet)=0,"",I39/_xlfn.SINGLE(CenaCelkemVypocet)*100)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209626.04</v>
      </c>
      <c r="H40" s="153">
        <v>44021.47</v>
      </c>
      <c r="I40" s="153">
        <v>253647.51</v>
      </c>
      <c r="J40" s="154">
        <f>IF(_xlfn.SINGLE(CenaCelkemVypocet)=0,"",I40/_xlfn.SINGLE(CenaCelkemVypocet)*100)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209626.04</v>
      </c>
      <c r="H41" s="148">
        <v>44021.47</v>
      </c>
      <c r="I41" s="148">
        <v>253647.51</v>
      </c>
      <c r="J41" s="149">
        <f>IF(_xlfn.SINGLE(CenaCelkemVypocet)=0,"",I41/_xlfn.SINGLE(CenaCelkemVypocet)*100)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209626.04</v>
      </c>
      <c r="H42" s="161">
        <f>SUMIF(A39:A41,"=1",H39:H41)</f>
        <v>44021.47</v>
      </c>
      <c r="I42" s="161">
        <f>SUMIF(A39:A41,"=1",I39:I41)</f>
        <v>253647.51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27</v>
      </c>
      <c r="G49" s="184"/>
      <c r="H49" s="184"/>
      <c r="I49" s="184">
        <v>94440.93</v>
      </c>
      <c r="J49" s="189">
        <f>IF(I52=0,"",I49/I52*100)</f>
        <v>45.052098489290742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27</v>
      </c>
      <c r="G50" s="184"/>
      <c r="H50" s="184"/>
      <c r="I50" s="184">
        <v>77915</v>
      </c>
      <c r="J50" s="189">
        <f>IF(I52=0,"",I50/I52*100)</f>
        <v>37.168569324688868</v>
      </c>
    </row>
    <row r="51" spans="1:10" ht="36.75" customHeight="1" x14ac:dyDescent="0.25">
      <c r="A51" s="176"/>
      <c r="B51" s="181" t="s">
        <v>60</v>
      </c>
      <c r="C51" s="182" t="s">
        <v>61</v>
      </c>
      <c r="D51" s="183"/>
      <c r="E51" s="183"/>
      <c r="F51" s="192" t="s">
        <v>27</v>
      </c>
      <c r="G51" s="184"/>
      <c r="H51" s="184"/>
      <c r="I51" s="184">
        <v>37270.11</v>
      </c>
      <c r="J51" s="189">
        <f>IF(I52=0,"",I51/I52*100)</f>
        <v>17.779332186020401</v>
      </c>
    </row>
    <row r="52" spans="1:10" ht="25.5" customHeight="1" x14ac:dyDescent="0.25">
      <c r="A52" s="177"/>
      <c r="B52" s="185" t="s">
        <v>1</v>
      </c>
      <c r="C52" s="186"/>
      <c r="D52" s="187"/>
      <c r="E52" s="187"/>
      <c r="F52" s="193"/>
      <c r="G52" s="188"/>
      <c r="H52" s="188"/>
      <c r="I52" s="188">
        <f>SUM(I49:I51)</f>
        <v>209626.03999999998</v>
      </c>
      <c r="J52" s="190">
        <f>SUM(J49:J51)</f>
        <v>100.00000000000001</v>
      </c>
    </row>
    <row r="53" spans="1:10" x14ac:dyDescent="0.25">
      <c r="F53" s="133"/>
      <c r="G53" s="133"/>
      <c r="H53" s="133"/>
      <c r="I53" s="133"/>
      <c r="J53" s="191"/>
    </row>
    <row r="54" spans="1:10" x14ac:dyDescent="0.25">
      <c r="F54" s="133"/>
      <c r="G54" s="133"/>
      <c r="H54" s="133"/>
      <c r="I54" s="133"/>
      <c r="J54" s="191"/>
    </row>
    <row r="55" spans="1:10" x14ac:dyDescent="0.25">
      <c r="F55" s="133"/>
      <c r="G55" s="133"/>
      <c r="H55" s="133"/>
      <c r="I55" s="133"/>
      <c r="J55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B795F-F5FE-47A9-A785-5AFBEF63B6B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64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65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65</v>
      </c>
      <c r="AG3" t="s">
        <v>66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67</v>
      </c>
    </row>
    <row r="5" spans="1:60" x14ac:dyDescent="0.25">
      <c r="D5" s="10"/>
    </row>
    <row r="6" spans="1:60" ht="39.6" x14ac:dyDescent="0.25">
      <c r="A6" s="206" t="s">
        <v>68</v>
      </c>
      <c r="B6" s="208" t="s">
        <v>69</v>
      </c>
      <c r="C6" s="208" t="s">
        <v>70</v>
      </c>
      <c r="D6" s="207" t="s">
        <v>71</v>
      </c>
      <c r="E6" s="206" t="s">
        <v>72</v>
      </c>
      <c r="F6" s="205" t="s">
        <v>73</v>
      </c>
      <c r="G6" s="206" t="s">
        <v>31</v>
      </c>
      <c r="H6" s="209" t="s">
        <v>32</v>
      </c>
      <c r="I6" s="209" t="s">
        <v>74</v>
      </c>
      <c r="J6" s="209" t="s">
        <v>33</v>
      </c>
      <c r="K6" s="209" t="s">
        <v>75</v>
      </c>
      <c r="L6" s="209" t="s">
        <v>76</v>
      </c>
      <c r="M6" s="209" t="s">
        <v>77</v>
      </c>
      <c r="N6" s="209" t="s">
        <v>78</v>
      </c>
      <c r="O6" s="209" t="s">
        <v>79</v>
      </c>
      <c r="P6" s="209" t="s">
        <v>80</v>
      </c>
      <c r="Q6" s="209" t="s">
        <v>81</v>
      </c>
      <c r="R6" s="209" t="s">
        <v>82</v>
      </c>
      <c r="S6" s="209" t="s">
        <v>83</v>
      </c>
      <c r="T6" s="209" t="s">
        <v>84</v>
      </c>
      <c r="U6" s="209" t="s">
        <v>85</v>
      </c>
      <c r="V6" s="209" t="s">
        <v>86</v>
      </c>
      <c r="W6" s="209" t="s">
        <v>87</v>
      </c>
      <c r="X6" s="209" t="s">
        <v>88</v>
      </c>
      <c r="Y6" s="209" t="s">
        <v>89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90</v>
      </c>
      <c r="B8" s="218" t="s">
        <v>56</v>
      </c>
      <c r="C8" s="235" t="s">
        <v>57</v>
      </c>
      <c r="D8" s="219"/>
      <c r="E8" s="220"/>
      <c r="F8" s="221"/>
      <c r="G8" s="222">
        <v>94440.93</v>
      </c>
      <c r="H8" s="216"/>
      <c r="I8" s="216">
        <v>6485.16</v>
      </c>
      <c r="J8" s="216"/>
      <c r="K8" s="216">
        <v>87955.77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91</v>
      </c>
    </row>
    <row r="9" spans="1:60" x14ac:dyDescent="0.25">
      <c r="A9" s="229">
        <v>1</v>
      </c>
      <c r="B9" s="230" t="s">
        <v>92</v>
      </c>
      <c r="C9" s="236" t="s">
        <v>93</v>
      </c>
      <c r="D9" s="231" t="s">
        <v>94</v>
      </c>
      <c r="E9" s="232">
        <v>1</v>
      </c>
      <c r="F9" s="233">
        <v>557</v>
      </c>
      <c r="G9" s="234">
        <v>557</v>
      </c>
      <c r="H9" s="214">
        <v>222.89</v>
      </c>
      <c r="I9" s="214">
        <v>222.89</v>
      </c>
      <c r="J9" s="214">
        <v>334.11</v>
      </c>
      <c r="K9" s="214">
        <v>334.11</v>
      </c>
      <c r="L9" s="214">
        <v>21</v>
      </c>
      <c r="M9" s="214">
        <v>673.97</v>
      </c>
      <c r="N9" s="213">
        <v>1.455E-2</v>
      </c>
      <c r="O9" s="213">
        <v>1.455E-2</v>
      </c>
      <c r="P9" s="213">
        <v>0</v>
      </c>
      <c r="Q9" s="213">
        <v>0</v>
      </c>
      <c r="R9" s="214"/>
      <c r="S9" s="214" t="s">
        <v>95</v>
      </c>
      <c r="T9" s="214" t="s">
        <v>96</v>
      </c>
      <c r="U9" s="214">
        <v>0.78400000000000003</v>
      </c>
      <c r="V9" s="214">
        <v>0.78400000000000003</v>
      </c>
      <c r="W9" s="214"/>
      <c r="X9" s="214" t="s">
        <v>97</v>
      </c>
      <c r="Y9" s="214" t="s">
        <v>98</v>
      </c>
      <c r="Z9" s="210"/>
      <c r="AA9" s="210"/>
      <c r="AB9" s="210"/>
      <c r="AC9" s="210"/>
      <c r="AD9" s="210"/>
      <c r="AE9" s="210"/>
      <c r="AF9" s="210"/>
      <c r="AG9" s="210" t="s">
        <v>99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5">
      <c r="A10" s="229">
        <v>2</v>
      </c>
      <c r="B10" s="230" t="s">
        <v>100</v>
      </c>
      <c r="C10" s="236" t="s">
        <v>101</v>
      </c>
      <c r="D10" s="231" t="s">
        <v>94</v>
      </c>
      <c r="E10" s="232">
        <v>4</v>
      </c>
      <c r="F10" s="233">
        <v>626</v>
      </c>
      <c r="G10" s="234">
        <v>2504</v>
      </c>
      <c r="H10" s="214">
        <v>321.26</v>
      </c>
      <c r="I10" s="214">
        <v>1285.04</v>
      </c>
      <c r="J10" s="214">
        <v>304.74</v>
      </c>
      <c r="K10" s="214">
        <v>1218.96</v>
      </c>
      <c r="L10" s="214">
        <v>21</v>
      </c>
      <c r="M10" s="214">
        <v>3029.84</v>
      </c>
      <c r="N10" s="213">
        <v>1.4800000000000001E-2</v>
      </c>
      <c r="O10" s="213">
        <v>5.9200000000000003E-2</v>
      </c>
      <c r="P10" s="213">
        <v>0</v>
      </c>
      <c r="Q10" s="213">
        <v>0</v>
      </c>
      <c r="R10" s="214"/>
      <c r="S10" s="214" t="s">
        <v>95</v>
      </c>
      <c r="T10" s="214" t="s">
        <v>96</v>
      </c>
      <c r="U10" s="214">
        <v>0.753</v>
      </c>
      <c r="V10" s="214">
        <v>3.012</v>
      </c>
      <c r="W10" s="214"/>
      <c r="X10" s="214" t="s">
        <v>97</v>
      </c>
      <c r="Y10" s="214" t="s">
        <v>98</v>
      </c>
      <c r="Z10" s="210"/>
      <c r="AA10" s="210"/>
      <c r="AB10" s="210"/>
      <c r="AC10" s="210"/>
      <c r="AD10" s="210"/>
      <c r="AE10" s="210"/>
      <c r="AF10" s="210"/>
      <c r="AG10" s="210" t="s">
        <v>99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29">
        <v>3</v>
      </c>
      <c r="B11" s="230" t="s">
        <v>102</v>
      </c>
      <c r="C11" s="236" t="s">
        <v>103</v>
      </c>
      <c r="D11" s="231" t="s">
        <v>104</v>
      </c>
      <c r="E11" s="232">
        <v>1</v>
      </c>
      <c r="F11" s="233">
        <v>1659</v>
      </c>
      <c r="G11" s="234">
        <v>1659</v>
      </c>
      <c r="H11" s="214">
        <v>740.22</v>
      </c>
      <c r="I11" s="214">
        <v>740.22</v>
      </c>
      <c r="J11" s="214">
        <v>918.78</v>
      </c>
      <c r="K11" s="214">
        <v>918.78</v>
      </c>
      <c r="L11" s="214">
        <v>21</v>
      </c>
      <c r="M11" s="214">
        <v>2007.39</v>
      </c>
      <c r="N11" s="213">
        <v>4.0400000000000002E-3</v>
      </c>
      <c r="O11" s="213">
        <v>4.0400000000000002E-3</v>
      </c>
      <c r="P11" s="213">
        <v>0</v>
      </c>
      <c r="Q11" s="213">
        <v>0</v>
      </c>
      <c r="R11" s="214"/>
      <c r="S11" s="214" t="s">
        <v>95</v>
      </c>
      <c r="T11" s="214" t="s">
        <v>96</v>
      </c>
      <c r="U11" s="214">
        <v>1.59</v>
      </c>
      <c r="V11" s="214">
        <v>1.59</v>
      </c>
      <c r="W11" s="214"/>
      <c r="X11" s="214" t="s">
        <v>97</v>
      </c>
      <c r="Y11" s="214" t="s">
        <v>98</v>
      </c>
      <c r="Z11" s="210"/>
      <c r="AA11" s="210"/>
      <c r="AB11" s="210"/>
      <c r="AC11" s="210"/>
      <c r="AD11" s="210"/>
      <c r="AE11" s="210"/>
      <c r="AF11" s="210"/>
      <c r="AG11" s="210" t="s">
        <v>99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x14ac:dyDescent="0.25">
      <c r="A12" s="229">
        <v>4</v>
      </c>
      <c r="B12" s="230" t="s">
        <v>105</v>
      </c>
      <c r="C12" s="236" t="s">
        <v>106</v>
      </c>
      <c r="D12" s="231" t="s">
        <v>107</v>
      </c>
      <c r="E12" s="232">
        <v>1</v>
      </c>
      <c r="F12" s="233">
        <v>461</v>
      </c>
      <c r="G12" s="234">
        <v>461</v>
      </c>
      <c r="H12" s="214">
        <v>343.46</v>
      </c>
      <c r="I12" s="214">
        <v>343.46</v>
      </c>
      <c r="J12" s="214">
        <v>117.54</v>
      </c>
      <c r="K12" s="214">
        <v>117.54</v>
      </c>
      <c r="L12" s="214">
        <v>21</v>
      </c>
      <c r="M12" s="214">
        <v>557.80999999999995</v>
      </c>
      <c r="N12" s="213">
        <v>3.8000000000000002E-4</v>
      </c>
      <c r="O12" s="213">
        <v>3.8000000000000002E-4</v>
      </c>
      <c r="P12" s="213">
        <v>0</v>
      </c>
      <c r="Q12" s="213">
        <v>0</v>
      </c>
      <c r="R12" s="214"/>
      <c r="S12" s="214" t="s">
        <v>95</v>
      </c>
      <c r="T12" s="214" t="s">
        <v>96</v>
      </c>
      <c r="U12" s="214">
        <v>0.20599999999999999</v>
      </c>
      <c r="V12" s="214">
        <v>0.20599999999999999</v>
      </c>
      <c r="W12" s="214"/>
      <c r="X12" s="214" t="s">
        <v>97</v>
      </c>
      <c r="Y12" s="214" t="s">
        <v>98</v>
      </c>
      <c r="Z12" s="210"/>
      <c r="AA12" s="210"/>
      <c r="AB12" s="210"/>
      <c r="AC12" s="210"/>
      <c r="AD12" s="210"/>
      <c r="AE12" s="210"/>
      <c r="AF12" s="210"/>
      <c r="AG12" s="210" t="s">
        <v>99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x14ac:dyDescent="0.25">
      <c r="A13" s="229">
        <v>5</v>
      </c>
      <c r="B13" s="230" t="s">
        <v>108</v>
      </c>
      <c r="C13" s="236" t="s">
        <v>109</v>
      </c>
      <c r="D13" s="231" t="s">
        <v>107</v>
      </c>
      <c r="E13" s="232">
        <v>2</v>
      </c>
      <c r="F13" s="233">
        <v>937</v>
      </c>
      <c r="G13" s="234">
        <v>1874</v>
      </c>
      <c r="H13" s="214">
        <v>783.12</v>
      </c>
      <c r="I13" s="214">
        <v>1566.24</v>
      </c>
      <c r="J13" s="214">
        <v>153.88</v>
      </c>
      <c r="K13" s="214">
        <v>307.76</v>
      </c>
      <c r="L13" s="214">
        <v>21</v>
      </c>
      <c r="M13" s="214">
        <v>2267.54</v>
      </c>
      <c r="N13" s="213">
        <v>8.8999999999999995E-4</v>
      </c>
      <c r="O13" s="213">
        <v>1.7799999999999999E-3</v>
      </c>
      <c r="P13" s="213">
        <v>0</v>
      </c>
      <c r="Q13" s="213">
        <v>0</v>
      </c>
      <c r="R13" s="214"/>
      <c r="S13" s="214" t="s">
        <v>95</v>
      </c>
      <c r="T13" s="214" t="s">
        <v>96</v>
      </c>
      <c r="U13" s="214">
        <v>0.26900000000000002</v>
      </c>
      <c r="V13" s="214">
        <v>0.53800000000000003</v>
      </c>
      <c r="W13" s="214"/>
      <c r="X13" s="214" t="s">
        <v>97</v>
      </c>
      <c r="Y13" s="214" t="s">
        <v>98</v>
      </c>
      <c r="Z13" s="210"/>
      <c r="AA13" s="210"/>
      <c r="AB13" s="210"/>
      <c r="AC13" s="210"/>
      <c r="AD13" s="210"/>
      <c r="AE13" s="210"/>
      <c r="AF13" s="210"/>
      <c r="AG13" s="210" t="s">
        <v>99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x14ac:dyDescent="0.25">
      <c r="A14" s="229">
        <v>6</v>
      </c>
      <c r="B14" s="230" t="s">
        <v>110</v>
      </c>
      <c r="C14" s="236" t="s">
        <v>111</v>
      </c>
      <c r="D14" s="231" t="s">
        <v>104</v>
      </c>
      <c r="E14" s="232">
        <v>1</v>
      </c>
      <c r="F14" s="233">
        <v>318.5</v>
      </c>
      <c r="G14" s="234">
        <v>318.5</v>
      </c>
      <c r="H14" s="214">
        <v>147.31</v>
      </c>
      <c r="I14" s="214">
        <v>147.31</v>
      </c>
      <c r="J14" s="214">
        <v>171.19</v>
      </c>
      <c r="K14" s="214">
        <v>171.19</v>
      </c>
      <c r="L14" s="214">
        <v>21</v>
      </c>
      <c r="M14" s="214">
        <v>385.38499999999999</v>
      </c>
      <c r="N14" s="213">
        <v>5.9999999999999995E-4</v>
      </c>
      <c r="O14" s="213">
        <v>5.9999999999999995E-4</v>
      </c>
      <c r="P14" s="213">
        <v>0</v>
      </c>
      <c r="Q14" s="213">
        <v>0</v>
      </c>
      <c r="R14" s="214"/>
      <c r="S14" s="214" t="s">
        <v>95</v>
      </c>
      <c r="T14" s="214" t="s">
        <v>96</v>
      </c>
      <c r="U14" s="214">
        <v>0.3</v>
      </c>
      <c r="V14" s="214">
        <v>0.3</v>
      </c>
      <c r="W14" s="214"/>
      <c r="X14" s="214" t="s">
        <v>97</v>
      </c>
      <c r="Y14" s="214" t="s">
        <v>98</v>
      </c>
      <c r="Z14" s="210"/>
      <c r="AA14" s="210"/>
      <c r="AB14" s="210"/>
      <c r="AC14" s="210"/>
      <c r="AD14" s="210"/>
      <c r="AE14" s="210"/>
      <c r="AF14" s="210"/>
      <c r="AG14" s="210" t="s">
        <v>99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x14ac:dyDescent="0.25">
      <c r="A15" s="229">
        <v>7</v>
      </c>
      <c r="B15" s="230" t="s">
        <v>112</v>
      </c>
      <c r="C15" s="236" t="s">
        <v>113</v>
      </c>
      <c r="D15" s="231" t="s">
        <v>0</v>
      </c>
      <c r="E15" s="232">
        <v>915.66600000000005</v>
      </c>
      <c r="F15" s="233">
        <v>1.24</v>
      </c>
      <c r="G15" s="234">
        <v>1135.43</v>
      </c>
      <c r="H15" s="214">
        <v>0</v>
      </c>
      <c r="I15" s="214">
        <v>0</v>
      </c>
      <c r="J15" s="214">
        <v>1.24</v>
      </c>
      <c r="K15" s="214">
        <v>1135.4258400000001</v>
      </c>
      <c r="L15" s="214">
        <v>21</v>
      </c>
      <c r="M15" s="214">
        <v>1373.8703</v>
      </c>
      <c r="N15" s="213">
        <v>0</v>
      </c>
      <c r="O15" s="213">
        <v>0</v>
      </c>
      <c r="P15" s="213">
        <v>0</v>
      </c>
      <c r="Q15" s="213">
        <v>0</v>
      </c>
      <c r="R15" s="214"/>
      <c r="S15" s="214" t="s">
        <v>95</v>
      </c>
      <c r="T15" s="214" t="s">
        <v>96</v>
      </c>
      <c r="U15" s="214">
        <v>0</v>
      </c>
      <c r="V15" s="214">
        <v>0</v>
      </c>
      <c r="W15" s="214"/>
      <c r="X15" s="214" t="s">
        <v>97</v>
      </c>
      <c r="Y15" s="214" t="s">
        <v>98</v>
      </c>
      <c r="Z15" s="210"/>
      <c r="AA15" s="210"/>
      <c r="AB15" s="210"/>
      <c r="AC15" s="210"/>
      <c r="AD15" s="210"/>
      <c r="AE15" s="210"/>
      <c r="AF15" s="210"/>
      <c r="AG15" s="210" t="s">
        <v>114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0.399999999999999" x14ac:dyDescent="0.25">
      <c r="A16" s="229">
        <v>8</v>
      </c>
      <c r="B16" s="230" t="s">
        <v>115</v>
      </c>
      <c r="C16" s="236" t="s">
        <v>116</v>
      </c>
      <c r="D16" s="231" t="s">
        <v>117</v>
      </c>
      <c r="E16" s="232">
        <v>47</v>
      </c>
      <c r="F16" s="233">
        <v>750</v>
      </c>
      <c r="G16" s="234">
        <v>35250</v>
      </c>
      <c r="H16" s="214">
        <v>0</v>
      </c>
      <c r="I16" s="214">
        <v>0</v>
      </c>
      <c r="J16" s="214">
        <v>750</v>
      </c>
      <c r="K16" s="214">
        <v>35250</v>
      </c>
      <c r="L16" s="214">
        <v>21</v>
      </c>
      <c r="M16" s="214">
        <v>42652.5</v>
      </c>
      <c r="N16" s="213">
        <v>0</v>
      </c>
      <c r="O16" s="213">
        <v>0</v>
      </c>
      <c r="P16" s="213">
        <v>0</v>
      </c>
      <c r="Q16" s="213">
        <v>0</v>
      </c>
      <c r="R16" s="214"/>
      <c r="S16" s="214" t="s">
        <v>118</v>
      </c>
      <c r="T16" s="214" t="s">
        <v>96</v>
      </c>
      <c r="U16" s="214">
        <v>0</v>
      </c>
      <c r="V16" s="214">
        <v>0</v>
      </c>
      <c r="W16" s="214"/>
      <c r="X16" s="214" t="s">
        <v>97</v>
      </c>
      <c r="Y16" s="214" t="s">
        <v>98</v>
      </c>
      <c r="Z16" s="210"/>
      <c r="AA16" s="210"/>
      <c r="AB16" s="210"/>
      <c r="AC16" s="210"/>
      <c r="AD16" s="210"/>
      <c r="AE16" s="210"/>
      <c r="AF16" s="210"/>
      <c r="AG16" s="210" t="s">
        <v>99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5">
      <c r="A17" s="229">
        <v>9</v>
      </c>
      <c r="B17" s="230" t="s">
        <v>119</v>
      </c>
      <c r="C17" s="236" t="s">
        <v>120</v>
      </c>
      <c r="D17" s="231" t="s">
        <v>117</v>
      </c>
      <c r="E17" s="232">
        <v>45</v>
      </c>
      <c r="F17" s="233">
        <v>950</v>
      </c>
      <c r="G17" s="234">
        <v>42750</v>
      </c>
      <c r="H17" s="214">
        <v>0</v>
      </c>
      <c r="I17" s="214">
        <v>0</v>
      </c>
      <c r="J17" s="214">
        <v>950</v>
      </c>
      <c r="K17" s="214">
        <v>42750</v>
      </c>
      <c r="L17" s="214">
        <v>21</v>
      </c>
      <c r="M17" s="214">
        <v>51727.5</v>
      </c>
      <c r="N17" s="213">
        <v>0</v>
      </c>
      <c r="O17" s="213">
        <v>0</v>
      </c>
      <c r="P17" s="213">
        <v>0</v>
      </c>
      <c r="Q17" s="213">
        <v>0</v>
      </c>
      <c r="R17" s="214"/>
      <c r="S17" s="214" t="s">
        <v>118</v>
      </c>
      <c r="T17" s="214" t="s">
        <v>96</v>
      </c>
      <c r="U17" s="214">
        <v>0</v>
      </c>
      <c r="V17" s="214">
        <v>0</v>
      </c>
      <c r="W17" s="214"/>
      <c r="X17" s="214" t="s">
        <v>97</v>
      </c>
      <c r="Y17" s="214" t="s">
        <v>98</v>
      </c>
      <c r="Z17" s="210"/>
      <c r="AA17" s="210"/>
      <c r="AB17" s="210"/>
      <c r="AC17" s="210"/>
      <c r="AD17" s="210"/>
      <c r="AE17" s="210"/>
      <c r="AF17" s="210"/>
      <c r="AG17" s="210" t="s">
        <v>99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5">
      <c r="A18" s="229">
        <v>10</v>
      </c>
      <c r="B18" s="230" t="s">
        <v>121</v>
      </c>
      <c r="C18" s="236" t="s">
        <v>122</v>
      </c>
      <c r="D18" s="231" t="s">
        <v>123</v>
      </c>
      <c r="E18" s="232">
        <v>8</v>
      </c>
      <c r="F18" s="233">
        <v>719</v>
      </c>
      <c r="G18" s="234">
        <v>5752</v>
      </c>
      <c r="H18" s="214">
        <v>0</v>
      </c>
      <c r="I18" s="214">
        <v>0</v>
      </c>
      <c r="J18" s="214">
        <v>719</v>
      </c>
      <c r="K18" s="214">
        <v>5752</v>
      </c>
      <c r="L18" s="214">
        <v>21</v>
      </c>
      <c r="M18" s="214">
        <v>6959.92</v>
      </c>
      <c r="N18" s="213">
        <v>0</v>
      </c>
      <c r="O18" s="213">
        <v>0</v>
      </c>
      <c r="P18" s="213">
        <v>0</v>
      </c>
      <c r="Q18" s="213">
        <v>0</v>
      </c>
      <c r="R18" s="214" t="s">
        <v>124</v>
      </c>
      <c r="S18" s="214" t="s">
        <v>95</v>
      </c>
      <c r="T18" s="214" t="s">
        <v>96</v>
      </c>
      <c r="U18" s="214">
        <v>1</v>
      </c>
      <c r="V18" s="214">
        <v>8</v>
      </c>
      <c r="W18" s="214"/>
      <c r="X18" s="214" t="s">
        <v>125</v>
      </c>
      <c r="Y18" s="214" t="s">
        <v>98</v>
      </c>
      <c r="Z18" s="210"/>
      <c r="AA18" s="210"/>
      <c r="AB18" s="210"/>
      <c r="AC18" s="210"/>
      <c r="AD18" s="210"/>
      <c r="AE18" s="210"/>
      <c r="AF18" s="210"/>
      <c r="AG18" s="210" t="s">
        <v>126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0.6" x14ac:dyDescent="0.25">
      <c r="A19" s="229">
        <v>11</v>
      </c>
      <c r="B19" s="230" t="s">
        <v>127</v>
      </c>
      <c r="C19" s="236" t="s">
        <v>128</v>
      </c>
      <c r="D19" s="231" t="s">
        <v>107</v>
      </c>
      <c r="E19" s="232">
        <v>1</v>
      </c>
      <c r="F19" s="233">
        <v>2180</v>
      </c>
      <c r="G19" s="234">
        <v>2180</v>
      </c>
      <c r="H19" s="214">
        <v>2180</v>
      </c>
      <c r="I19" s="214">
        <v>2180</v>
      </c>
      <c r="J19" s="214">
        <v>0</v>
      </c>
      <c r="K19" s="214">
        <v>0</v>
      </c>
      <c r="L19" s="214">
        <v>21</v>
      </c>
      <c r="M19" s="214">
        <v>2637.8</v>
      </c>
      <c r="N19" s="213">
        <v>0</v>
      </c>
      <c r="O19" s="213">
        <v>0</v>
      </c>
      <c r="P19" s="213">
        <v>0</v>
      </c>
      <c r="Q19" s="213">
        <v>0</v>
      </c>
      <c r="R19" s="214" t="s">
        <v>129</v>
      </c>
      <c r="S19" s="214" t="s">
        <v>95</v>
      </c>
      <c r="T19" s="214" t="s">
        <v>96</v>
      </c>
      <c r="U19" s="214">
        <v>0</v>
      </c>
      <c r="V19" s="214">
        <v>0</v>
      </c>
      <c r="W19" s="214"/>
      <c r="X19" s="214" t="s">
        <v>130</v>
      </c>
      <c r="Y19" s="214" t="s">
        <v>98</v>
      </c>
      <c r="Z19" s="210"/>
      <c r="AA19" s="210"/>
      <c r="AB19" s="210"/>
      <c r="AC19" s="210"/>
      <c r="AD19" s="210"/>
      <c r="AE19" s="210"/>
      <c r="AF19" s="210"/>
      <c r="AG19" s="210" t="s">
        <v>131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17" t="s">
        <v>90</v>
      </c>
      <c r="B20" s="218" t="s">
        <v>58</v>
      </c>
      <c r="C20" s="235" t="s">
        <v>59</v>
      </c>
      <c r="D20" s="219"/>
      <c r="E20" s="220"/>
      <c r="F20" s="221"/>
      <c r="G20" s="222">
        <v>77915</v>
      </c>
      <c r="H20" s="216"/>
      <c r="I20" s="216">
        <v>257.22000000000003</v>
      </c>
      <c r="J20" s="216"/>
      <c r="K20" s="216">
        <v>77657.78</v>
      </c>
      <c r="L20" s="216"/>
      <c r="M20" s="216"/>
      <c r="N20" s="215"/>
      <c r="O20" s="215"/>
      <c r="P20" s="215"/>
      <c r="Q20" s="215"/>
      <c r="R20" s="216"/>
      <c r="S20" s="216"/>
      <c r="T20" s="216"/>
      <c r="U20" s="216"/>
      <c r="V20" s="216"/>
      <c r="W20" s="216"/>
      <c r="X20" s="216"/>
      <c r="Y20" s="216"/>
      <c r="AG20" t="s">
        <v>91</v>
      </c>
    </row>
    <row r="21" spans="1:60" ht="20.399999999999999" x14ac:dyDescent="0.25">
      <c r="A21" s="229">
        <v>12</v>
      </c>
      <c r="B21" s="230" t="s">
        <v>132</v>
      </c>
      <c r="C21" s="236" t="s">
        <v>133</v>
      </c>
      <c r="D21" s="231" t="s">
        <v>104</v>
      </c>
      <c r="E21" s="232">
        <v>1</v>
      </c>
      <c r="F21" s="233">
        <v>4915</v>
      </c>
      <c r="G21" s="234">
        <v>4915</v>
      </c>
      <c r="H21" s="214">
        <v>257.22000000000003</v>
      </c>
      <c r="I21" s="214">
        <v>257.22000000000003</v>
      </c>
      <c r="J21" s="214">
        <v>4657.78</v>
      </c>
      <c r="K21" s="214">
        <v>4657.78</v>
      </c>
      <c r="L21" s="214">
        <v>21</v>
      </c>
      <c r="M21" s="214">
        <v>5947.15</v>
      </c>
      <c r="N21" s="213">
        <v>7.3999999999999999E-4</v>
      </c>
      <c r="O21" s="213">
        <v>7.3999999999999999E-4</v>
      </c>
      <c r="P21" s="213">
        <v>0</v>
      </c>
      <c r="Q21" s="213">
        <v>0</v>
      </c>
      <c r="R21" s="214"/>
      <c r="S21" s="214" t="s">
        <v>95</v>
      </c>
      <c r="T21" s="214" t="s">
        <v>96</v>
      </c>
      <c r="U21" s="214">
        <v>8.2569999999999997</v>
      </c>
      <c r="V21" s="214">
        <v>8.2569999999999997</v>
      </c>
      <c r="W21" s="214"/>
      <c r="X21" s="214" t="s">
        <v>97</v>
      </c>
      <c r="Y21" s="214" t="s">
        <v>98</v>
      </c>
      <c r="Z21" s="210"/>
      <c r="AA21" s="210"/>
      <c r="AB21" s="210"/>
      <c r="AC21" s="210"/>
      <c r="AD21" s="210"/>
      <c r="AE21" s="210"/>
      <c r="AF21" s="210"/>
      <c r="AG21" s="210" t="s">
        <v>99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0.399999999999999" x14ac:dyDescent="0.25">
      <c r="A22" s="229">
        <v>13</v>
      </c>
      <c r="B22" s="230" t="s">
        <v>134</v>
      </c>
      <c r="C22" s="236" t="s">
        <v>135</v>
      </c>
      <c r="D22" s="231" t="s">
        <v>136</v>
      </c>
      <c r="E22" s="232">
        <v>1</v>
      </c>
      <c r="F22" s="233">
        <v>45000</v>
      </c>
      <c r="G22" s="234">
        <v>45000</v>
      </c>
      <c r="H22" s="214">
        <v>0</v>
      </c>
      <c r="I22" s="214">
        <v>0</v>
      </c>
      <c r="J22" s="214">
        <v>45000</v>
      </c>
      <c r="K22" s="214">
        <v>45000</v>
      </c>
      <c r="L22" s="214">
        <v>21</v>
      </c>
      <c r="M22" s="214">
        <v>54450</v>
      </c>
      <c r="N22" s="213">
        <v>0</v>
      </c>
      <c r="O22" s="213">
        <v>0</v>
      </c>
      <c r="P22" s="213">
        <v>0</v>
      </c>
      <c r="Q22" s="213">
        <v>0</v>
      </c>
      <c r="R22" s="214"/>
      <c r="S22" s="214" t="s">
        <v>118</v>
      </c>
      <c r="T22" s="214" t="s">
        <v>96</v>
      </c>
      <c r="U22" s="214">
        <v>0</v>
      </c>
      <c r="V22" s="214">
        <v>0</v>
      </c>
      <c r="W22" s="214"/>
      <c r="X22" s="214" t="s">
        <v>97</v>
      </c>
      <c r="Y22" s="214" t="s">
        <v>98</v>
      </c>
      <c r="Z22" s="210"/>
      <c r="AA22" s="210"/>
      <c r="AB22" s="210"/>
      <c r="AC22" s="210"/>
      <c r="AD22" s="210"/>
      <c r="AE22" s="210"/>
      <c r="AF22" s="210"/>
      <c r="AG22" s="210" t="s">
        <v>99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399999999999999" x14ac:dyDescent="0.25">
      <c r="A23" s="229">
        <v>14</v>
      </c>
      <c r="B23" s="230" t="s">
        <v>137</v>
      </c>
      <c r="C23" s="236" t="s">
        <v>138</v>
      </c>
      <c r="D23" s="231" t="s">
        <v>136</v>
      </c>
      <c r="E23" s="232">
        <v>1</v>
      </c>
      <c r="F23" s="233">
        <v>28000</v>
      </c>
      <c r="G23" s="234">
        <v>28000</v>
      </c>
      <c r="H23" s="214">
        <v>0</v>
      </c>
      <c r="I23" s="214">
        <v>0</v>
      </c>
      <c r="J23" s="214">
        <v>28000</v>
      </c>
      <c r="K23" s="214">
        <v>28000</v>
      </c>
      <c r="L23" s="214">
        <v>21</v>
      </c>
      <c r="M23" s="214">
        <v>33880</v>
      </c>
      <c r="N23" s="213">
        <v>0</v>
      </c>
      <c r="O23" s="213">
        <v>0</v>
      </c>
      <c r="P23" s="213">
        <v>0</v>
      </c>
      <c r="Q23" s="213">
        <v>0</v>
      </c>
      <c r="R23" s="214"/>
      <c r="S23" s="214" t="s">
        <v>118</v>
      </c>
      <c r="T23" s="214" t="s">
        <v>96</v>
      </c>
      <c r="U23" s="214">
        <v>0</v>
      </c>
      <c r="V23" s="214">
        <v>0</v>
      </c>
      <c r="W23" s="214"/>
      <c r="X23" s="214" t="s">
        <v>97</v>
      </c>
      <c r="Y23" s="214" t="s">
        <v>98</v>
      </c>
      <c r="Z23" s="210"/>
      <c r="AA23" s="210"/>
      <c r="AB23" s="210"/>
      <c r="AC23" s="210"/>
      <c r="AD23" s="210"/>
      <c r="AE23" s="210"/>
      <c r="AF23" s="210"/>
      <c r="AG23" s="210" t="s">
        <v>99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217" t="s">
        <v>90</v>
      </c>
      <c r="B24" s="218" t="s">
        <v>60</v>
      </c>
      <c r="C24" s="235" t="s">
        <v>61</v>
      </c>
      <c r="D24" s="219"/>
      <c r="E24" s="220"/>
      <c r="F24" s="221"/>
      <c r="G24" s="222">
        <v>37270.11</v>
      </c>
      <c r="H24" s="216"/>
      <c r="I24" s="216">
        <v>2525.06</v>
      </c>
      <c r="J24" s="216"/>
      <c r="K24" s="216">
        <v>34745.050000000003</v>
      </c>
      <c r="L24" s="216"/>
      <c r="M24" s="216"/>
      <c r="N24" s="215"/>
      <c r="O24" s="215"/>
      <c r="P24" s="215"/>
      <c r="Q24" s="215"/>
      <c r="R24" s="216"/>
      <c r="S24" s="216"/>
      <c r="T24" s="216"/>
      <c r="U24" s="216"/>
      <c r="V24" s="216"/>
      <c r="W24" s="216"/>
      <c r="X24" s="216"/>
      <c r="Y24" s="216"/>
      <c r="AG24" t="s">
        <v>91</v>
      </c>
    </row>
    <row r="25" spans="1:60" ht="20.399999999999999" x14ac:dyDescent="0.25">
      <c r="A25" s="229">
        <v>15</v>
      </c>
      <c r="B25" s="230" t="s">
        <v>139</v>
      </c>
      <c r="C25" s="236" t="s">
        <v>140</v>
      </c>
      <c r="D25" s="231" t="s">
        <v>104</v>
      </c>
      <c r="E25" s="232">
        <v>1</v>
      </c>
      <c r="F25" s="233">
        <v>523</v>
      </c>
      <c r="G25" s="234">
        <v>523</v>
      </c>
      <c r="H25" s="214">
        <v>165.06</v>
      </c>
      <c r="I25" s="214">
        <v>165.06</v>
      </c>
      <c r="J25" s="214">
        <v>357.94</v>
      </c>
      <c r="K25" s="214">
        <v>357.94</v>
      </c>
      <c r="L25" s="214">
        <v>21</v>
      </c>
      <c r="M25" s="214">
        <v>632.83000000000004</v>
      </c>
      <c r="N25" s="213">
        <v>4.7600000000000003E-3</v>
      </c>
      <c r="O25" s="213">
        <v>4.7600000000000003E-3</v>
      </c>
      <c r="P25" s="213">
        <v>0</v>
      </c>
      <c r="Q25" s="213">
        <v>0</v>
      </c>
      <c r="R25" s="214"/>
      <c r="S25" s="214" t="s">
        <v>95</v>
      </c>
      <c r="T25" s="214" t="s">
        <v>96</v>
      </c>
      <c r="U25" s="214">
        <v>0.81</v>
      </c>
      <c r="V25" s="214">
        <v>0.81</v>
      </c>
      <c r="W25" s="214"/>
      <c r="X25" s="214" t="s">
        <v>97</v>
      </c>
      <c r="Y25" s="214" t="s">
        <v>98</v>
      </c>
      <c r="Z25" s="210"/>
      <c r="AA25" s="210"/>
      <c r="AB25" s="210"/>
      <c r="AC25" s="210"/>
      <c r="AD25" s="210"/>
      <c r="AE25" s="210"/>
      <c r="AF25" s="210"/>
      <c r="AG25" s="210" t="s">
        <v>99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5">
      <c r="A26" s="229">
        <v>16</v>
      </c>
      <c r="B26" s="230" t="s">
        <v>141</v>
      </c>
      <c r="C26" s="236" t="s">
        <v>142</v>
      </c>
      <c r="D26" s="231" t="s">
        <v>0</v>
      </c>
      <c r="E26" s="232">
        <v>362.62</v>
      </c>
      <c r="F26" s="233">
        <v>1.95</v>
      </c>
      <c r="G26" s="234">
        <v>707.11</v>
      </c>
      <c r="H26" s="214">
        <v>0</v>
      </c>
      <c r="I26" s="214">
        <v>0</v>
      </c>
      <c r="J26" s="214">
        <v>1.95</v>
      </c>
      <c r="K26" s="214">
        <v>707.10900000000004</v>
      </c>
      <c r="L26" s="214">
        <v>21</v>
      </c>
      <c r="M26" s="214">
        <v>855.60310000000004</v>
      </c>
      <c r="N26" s="213">
        <v>0</v>
      </c>
      <c r="O26" s="213">
        <v>0</v>
      </c>
      <c r="P26" s="213">
        <v>0</v>
      </c>
      <c r="Q26" s="213">
        <v>0</v>
      </c>
      <c r="R26" s="214"/>
      <c r="S26" s="214" t="s">
        <v>95</v>
      </c>
      <c r="T26" s="214" t="s">
        <v>96</v>
      </c>
      <c r="U26" s="214">
        <v>0</v>
      </c>
      <c r="V26" s="214">
        <v>0</v>
      </c>
      <c r="W26" s="214"/>
      <c r="X26" s="214" t="s">
        <v>97</v>
      </c>
      <c r="Y26" s="214" t="s">
        <v>98</v>
      </c>
      <c r="Z26" s="210"/>
      <c r="AA26" s="210"/>
      <c r="AB26" s="210"/>
      <c r="AC26" s="210"/>
      <c r="AD26" s="210"/>
      <c r="AE26" s="210"/>
      <c r="AF26" s="210"/>
      <c r="AG26" s="210" t="s">
        <v>114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29">
        <v>17</v>
      </c>
      <c r="B27" s="230" t="s">
        <v>143</v>
      </c>
      <c r="C27" s="236" t="s">
        <v>144</v>
      </c>
      <c r="D27" s="231" t="s">
        <v>145</v>
      </c>
      <c r="E27" s="232">
        <v>1</v>
      </c>
      <c r="F27" s="233">
        <v>1680</v>
      </c>
      <c r="G27" s="234">
        <v>1680</v>
      </c>
      <c r="H27" s="214">
        <v>0</v>
      </c>
      <c r="I27" s="214">
        <v>0</v>
      </c>
      <c r="J27" s="214">
        <v>1680</v>
      </c>
      <c r="K27" s="214">
        <v>1680</v>
      </c>
      <c r="L27" s="214">
        <v>21</v>
      </c>
      <c r="M27" s="214">
        <v>2032.8</v>
      </c>
      <c r="N27" s="213">
        <v>0</v>
      </c>
      <c r="O27" s="213">
        <v>0</v>
      </c>
      <c r="P27" s="213">
        <v>0</v>
      </c>
      <c r="Q27" s="213">
        <v>0</v>
      </c>
      <c r="R27" s="214"/>
      <c r="S27" s="214" t="s">
        <v>118</v>
      </c>
      <c r="T27" s="214" t="s">
        <v>96</v>
      </c>
      <c r="U27" s="214">
        <v>0</v>
      </c>
      <c r="V27" s="214">
        <v>0</v>
      </c>
      <c r="W27" s="214"/>
      <c r="X27" s="214" t="s">
        <v>97</v>
      </c>
      <c r="Y27" s="214" t="s">
        <v>98</v>
      </c>
      <c r="Z27" s="210"/>
      <c r="AA27" s="210"/>
      <c r="AB27" s="210"/>
      <c r="AC27" s="210"/>
      <c r="AD27" s="210"/>
      <c r="AE27" s="210"/>
      <c r="AF27" s="210"/>
      <c r="AG27" s="210" t="s">
        <v>99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0.399999999999999" x14ac:dyDescent="0.25">
      <c r="A28" s="229">
        <v>18</v>
      </c>
      <c r="B28" s="230" t="s">
        <v>146</v>
      </c>
      <c r="C28" s="236" t="s">
        <v>147</v>
      </c>
      <c r="D28" s="231" t="s">
        <v>136</v>
      </c>
      <c r="E28" s="232">
        <v>1</v>
      </c>
      <c r="F28" s="233">
        <v>32000</v>
      </c>
      <c r="G28" s="234">
        <v>32000</v>
      </c>
      <c r="H28" s="214">
        <v>0</v>
      </c>
      <c r="I28" s="214">
        <v>0</v>
      </c>
      <c r="J28" s="214">
        <v>32000</v>
      </c>
      <c r="K28" s="214">
        <v>32000</v>
      </c>
      <c r="L28" s="214">
        <v>21</v>
      </c>
      <c r="M28" s="214">
        <v>38720</v>
      </c>
      <c r="N28" s="213">
        <v>0</v>
      </c>
      <c r="O28" s="213">
        <v>0</v>
      </c>
      <c r="P28" s="213">
        <v>0</v>
      </c>
      <c r="Q28" s="213">
        <v>0</v>
      </c>
      <c r="R28" s="214"/>
      <c r="S28" s="214" t="s">
        <v>118</v>
      </c>
      <c r="T28" s="214" t="s">
        <v>96</v>
      </c>
      <c r="U28" s="214">
        <v>0</v>
      </c>
      <c r="V28" s="214">
        <v>0</v>
      </c>
      <c r="W28" s="214"/>
      <c r="X28" s="214" t="s">
        <v>97</v>
      </c>
      <c r="Y28" s="214" t="s">
        <v>98</v>
      </c>
      <c r="Z28" s="210"/>
      <c r="AA28" s="210"/>
      <c r="AB28" s="210"/>
      <c r="AC28" s="210"/>
      <c r="AD28" s="210"/>
      <c r="AE28" s="210"/>
      <c r="AF28" s="210"/>
      <c r="AG28" s="210" t="s">
        <v>99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40.799999999999997" x14ac:dyDescent="0.25">
      <c r="A29" s="223">
        <v>19</v>
      </c>
      <c r="B29" s="224" t="s">
        <v>148</v>
      </c>
      <c r="C29" s="237" t="s">
        <v>149</v>
      </c>
      <c r="D29" s="225" t="s">
        <v>107</v>
      </c>
      <c r="E29" s="226">
        <v>1</v>
      </c>
      <c r="F29" s="227">
        <v>2360</v>
      </c>
      <c r="G29" s="228">
        <v>2360</v>
      </c>
      <c r="H29" s="214">
        <v>2360</v>
      </c>
      <c r="I29" s="214">
        <v>2360</v>
      </c>
      <c r="J29" s="214">
        <v>0</v>
      </c>
      <c r="K29" s="214">
        <v>0</v>
      </c>
      <c r="L29" s="214">
        <v>21</v>
      </c>
      <c r="M29" s="214">
        <v>2855.6</v>
      </c>
      <c r="N29" s="213">
        <v>7.1500000000000001E-3</v>
      </c>
      <c r="O29" s="213">
        <v>7.1500000000000001E-3</v>
      </c>
      <c r="P29" s="213">
        <v>0</v>
      </c>
      <c r="Q29" s="213">
        <v>0</v>
      </c>
      <c r="R29" s="214" t="s">
        <v>129</v>
      </c>
      <c r="S29" s="214" t="s">
        <v>95</v>
      </c>
      <c r="T29" s="214" t="s">
        <v>96</v>
      </c>
      <c r="U29" s="214">
        <v>0</v>
      </c>
      <c r="V29" s="214">
        <v>0</v>
      </c>
      <c r="W29" s="214"/>
      <c r="X29" s="214" t="s">
        <v>130</v>
      </c>
      <c r="Y29" s="214" t="s">
        <v>98</v>
      </c>
      <c r="Z29" s="210"/>
      <c r="AA29" s="210"/>
      <c r="AB29" s="210"/>
      <c r="AC29" s="210"/>
      <c r="AD29" s="210"/>
      <c r="AE29" s="210"/>
      <c r="AF29" s="210"/>
      <c r="AG29" s="210" t="s">
        <v>131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3"/>
      <c r="B30" s="4"/>
      <c r="C30" s="238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v>15</v>
      </c>
      <c r="AF30">
        <v>21</v>
      </c>
      <c r="AG30" t="s">
        <v>76</v>
      </c>
    </row>
    <row r="31" spans="1:60" x14ac:dyDescent="0.25">
      <c r="C31" s="239"/>
      <c r="D31" s="10"/>
      <c r="AG31" t="s">
        <v>150</v>
      </c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2023-03-10T10:27:04Z</dcterms:modified>
</cp:coreProperties>
</file>