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0500" activeTab="1"/>
  </bookViews>
  <sheets>
    <sheet name="Souhrn" sheetId="1" r:id="rId1"/>
    <sheet name="Náklady na údržbu a opravy" sheetId="2" r:id="rId2"/>
  </sheets>
  <definedNames>
    <definedName name="_xlnm.Print_Area" localSheetId="1">'Náklady na údržbu a opravy'!$A$1:$AA$34</definedName>
  </definedNames>
  <calcPr fullCalcOnLoad="1"/>
</workbook>
</file>

<file path=xl/sharedStrings.xml><?xml version="1.0" encoding="utf-8"?>
<sst xmlns="http://schemas.openxmlformats.org/spreadsheetml/2006/main" count="98" uniqueCount="49">
  <si>
    <t>Roční nájezd</t>
  </si>
  <si>
    <t>Název dílu</t>
  </si>
  <si>
    <t>Číslo dílu</t>
  </si>
  <si>
    <t xml:space="preserve">Výměna po (km) </t>
  </si>
  <si>
    <t>Počet výměn</t>
  </si>
  <si>
    <t>Materiál</t>
  </si>
  <si>
    <t>Práce</t>
  </si>
  <si>
    <t>Výměna oleje ZN</t>
  </si>
  <si>
    <t>Výměna oleje okruhu servořízení</t>
  </si>
  <si>
    <t>Oprava protikorozní ochrany podvozku</t>
  </si>
  <si>
    <t>Antikorozní ochrana dutin</t>
  </si>
  <si>
    <t>Servisní prohlídky</t>
  </si>
  <si>
    <t>Rok životnosti</t>
  </si>
  <si>
    <t>Výměna filtru oleje okruhu servořízení</t>
  </si>
  <si>
    <t>Výměna vložky vysoušeče</t>
  </si>
  <si>
    <t xml:space="preserve">Výměna chladící kapaliny </t>
  </si>
  <si>
    <t>Práce (h)</t>
  </si>
  <si>
    <t>Předpokládané náklady na opravy</t>
  </si>
  <si>
    <t>Předpokládané náklady na údržbu - 
Náklady na materiál v Kč</t>
  </si>
  <si>
    <t>Klimatizace</t>
  </si>
  <si>
    <t>Údržba klimatizace</t>
  </si>
  <si>
    <t>Hodinová sazba</t>
  </si>
  <si>
    <t>Předpokládané náklady na údržbu - 
Náklady na práci v Kč</t>
  </si>
  <si>
    <t>Kontrola trakčních měničů</t>
  </si>
  <si>
    <t>Revize Elektrobusu</t>
  </si>
  <si>
    <t>Kontrola střešních stykačů</t>
  </si>
  <si>
    <t>Kontrola a dotažení jednotlivých článků + očištění kontaktů</t>
  </si>
  <si>
    <t>Výměna oleje kompresoru</t>
  </si>
  <si>
    <t>Výměna těsnění a filtrů kompresoru</t>
  </si>
  <si>
    <t>Vyčtení dat z jednotky BMS</t>
  </si>
  <si>
    <t xml:space="preserve">Výměna maziva náboje </t>
  </si>
  <si>
    <t>Mazání kulových čepů</t>
  </si>
  <si>
    <t>Kontrola funkce ABS a ASR</t>
  </si>
  <si>
    <t>Filtr paliva nezávislého topení</t>
  </si>
  <si>
    <t>Předpokládané náklady na údržbu - 
Náklady na práci v h</t>
  </si>
  <si>
    <t>Tryska paliva</t>
  </si>
  <si>
    <t>Garanční prohlídka</t>
  </si>
  <si>
    <t>50000 km</t>
  </si>
  <si>
    <t xml:space="preserve">Celkové předpokládané náklady na údržbu 1 elektrobusu o délce 10,3 - 11,7m                  na 1. - 8.  rok provozu při nájezdu 50.000km/rok; </t>
  </si>
  <si>
    <t>Celkem za 8 roků</t>
  </si>
  <si>
    <t>Kompletní náklady  za práci a materiál</t>
  </si>
  <si>
    <t>!!!POZOR!!!</t>
  </si>
  <si>
    <t>Pozn: V případě, že v jednom roce bude více než 1 servisní prohlídka, tak je potřeba do příslušných kolonek psát přímo zvýšený počet prohlídek i zvýšený počet hodin či nákladů na materiál. (Tedy vynásobit cenu za materiál a práci počtem výměn.)</t>
  </si>
  <si>
    <t>100-150</t>
  </si>
  <si>
    <t>150-200</t>
  </si>
  <si>
    <t>200-250</t>
  </si>
  <si>
    <t>250-300</t>
  </si>
  <si>
    <t>300-350</t>
  </si>
  <si>
    <t>350-400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</si>
</sst>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 ;\-#,##0\ 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#,##0.0_ ;\-#,##0.0\ "/>
    <numFmt numFmtId="172" formatCode="0.000E+00"/>
    <numFmt numFmtId="173" formatCode="#,##0.00\ &quot;Kč&quot;"/>
    <numFmt numFmtId="174" formatCode="#,##0.00_ ;\-#,##0.00\ "/>
    <numFmt numFmtId="175" formatCode="_-* #,##0.0\ _K_č_-;\-* #,##0.0\ _K_č_-;_-* &quot;-&quot;??\ _K_č_-;_-@_-"/>
    <numFmt numFmtId="176" formatCode="_-* #,##0\ _K_č_-;\-* #,##0\ _K_č_-;_-* &quot;-&quot;??\ _K_č_-;_-@_-"/>
    <numFmt numFmtId="177" formatCode="[$-F400]h:mm:ss\ AM/PM"/>
    <numFmt numFmtId="178" formatCode="#,##0.000\ &quot;Kč&quot;"/>
    <numFmt numFmtId="179" formatCode="#,##0.0\ &quot;Kč&quot;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u val="single"/>
      <sz val="10"/>
      <color indexed="25"/>
      <name val="Arial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800086021423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tted"/>
      <right style="dotted"/>
      <top style="medium"/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>
        <color indexed="63"/>
      </top>
      <bottom style="dotted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 style="medium"/>
      <bottom style="dotted"/>
    </border>
    <border>
      <left>
        <color indexed="63"/>
      </left>
      <right style="dotted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medium"/>
      <right style="dotted"/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 style="medium"/>
      <right>
        <color indexed="63"/>
      </right>
      <top style="medium"/>
      <bottom style="medium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3" borderId="0" applyNumberFormat="0" applyBorder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33" fillId="11" borderId="0" applyNumberFormat="0" applyBorder="0" applyAlignment="0" applyProtection="0"/>
    <xf numFmtId="0" fontId="1" fillId="5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3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2" fillId="15" borderId="0" applyNumberFormat="0" applyBorder="0" applyAlignment="0" applyProtection="0"/>
    <xf numFmtId="0" fontId="34" fillId="25" borderId="0" applyNumberFormat="0" applyBorder="0" applyAlignment="0" applyProtection="0"/>
    <xf numFmtId="0" fontId="2" fillId="17" borderId="0" applyNumberFormat="0" applyBorder="0" applyAlignment="0" applyProtection="0"/>
    <xf numFmtId="0" fontId="34" fillId="26" borderId="0" applyNumberFormat="0" applyBorder="0" applyAlignment="0" applyProtection="0"/>
    <xf numFmtId="0" fontId="2" fillId="13" borderId="0" applyNumberFormat="0" applyBorder="0" applyAlignment="0" applyProtection="0"/>
    <xf numFmtId="0" fontId="34" fillId="27" borderId="0" applyNumberFormat="0" applyBorder="0" applyAlignment="0" applyProtection="0"/>
    <xf numFmtId="0" fontId="2" fillId="23" borderId="0" applyNumberFormat="0" applyBorder="0" applyAlignment="0" applyProtection="0"/>
    <xf numFmtId="0" fontId="34" fillId="28" borderId="0" applyNumberFormat="0" applyBorder="0" applyAlignment="0" applyProtection="0"/>
    <xf numFmtId="0" fontId="2" fillId="5" borderId="0" applyNumberFormat="0" applyBorder="0" applyAlignment="0" applyProtection="0"/>
    <xf numFmtId="0" fontId="35" fillId="0" borderId="1" applyNumberFormat="0" applyFill="0" applyAlignment="0" applyProtection="0"/>
    <xf numFmtId="0" fontId="3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30" borderId="0" applyNumberFormat="0" applyBorder="0" applyAlignment="0" applyProtection="0"/>
    <xf numFmtId="0" fontId="38" fillId="31" borderId="3" applyNumberFormat="0" applyAlignment="0" applyProtection="0"/>
    <xf numFmtId="0" fontId="5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5" applyNumberFormat="0" applyFill="0" applyAlignment="0" applyProtection="0"/>
    <xf numFmtId="0" fontId="15" fillId="0" borderId="6" applyNumberFormat="0" applyFill="0" applyAlignment="0" applyProtection="0"/>
    <xf numFmtId="0" fontId="40" fillId="0" borderId="7" applyNumberFormat="0" applyFill="0" applyAlignment="0" applyProtection="0"/>
    <xf numFmtId="0" fontId="16" fillId="0" borderId="8" applyNumberFormat="0" applyFill="0" applyAlignment="0" applyProtection="0"/>
    <xf numFmtId="0" fontId="41" fillId="0" borderId="9" applyNumberFormat="0" applyFill="0" applyAlignment="0" applyProtection="0"/>
    <xf numFmtId="0" fontId="17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33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34" borderId="11" applyNumberFormat="0" applyFont="0" applyAlignment="0" applyProtection="0"/>
    <xf numFmtId="0" fontId="0" fillId="7" borderId="12" applyNumberFormat="0" applyAlignment="0" applyProtection="0"/>
    <xf numFmtId="9" fontId="0" fillId="0" borderId="0" applyFill="0" applyBorder="0" applyAlignment="0" applyProtection="0"/>
    <xf numFmtId="0" fontId="44" fillId="0" borderId="13" applyNumberFormat="0" applyFill="0" applyAlignment="0" applyProtection="0"/>
    <xf numFmtId="0" fontId="7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46" fillId="35" borderId="0" applyNumberFormat="0" applyBorder="0" applyAlignment="0" applyProtection="0"/>
    <xf numFmtId="0" fontId="8" fillId="36" borderId="0" applyNumberFormat="0" applyBorder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37" borderId="15" applyNumberFormat="0" applyAlignment="0" applyProtection="0"/>
    <xf numFmtId="0" fontId="9" fillId="5" borderId="16" applyNumberFormat="0" applyAlignment="0" applyProtection="0"/>
    <xf numFmtId="0" fontId="49" fillId="38" borderId="15" applyNumberFormat="0" applyAlignment="0" applyProtection="0"/>
    <xf numFmtId="0" fontId="10" fillId="3" borderId="16" applyNumberFormat="0" applyAlignment="0" applyProtection="0"/>
    <xf numFmtId="0" fontId="50" fillId="38" borderId="17" applyNumberFormat="0" applyAlignment="0" applyProtection="0"/>
    <xf numFmtId="0" fontId="11" fillId="3" borderId="18" applyNumberFormat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39" borderId="0" applyNumberFormat="0" applyBorder="0" applyAlignment="0" applyProtection="0"/>
    <xf numFmtId="0" fontId="2" fillId="23" borderId="0" applyNumberFormat="0" applyBorder="0" applyAlignment="0" applyProtection="0"/>
    <xf numFmtId="0" fontId="34" fillId="40" borderId="0" applyNumberFormat="0" applyBorder="0" applyAlignment="0" applyProtection="0"/>
    <xf numFmtId="0" fontId="2" fillId="41" borderId="0" applyNumberFormat="0" applyBorder="0" applyAlignment="0" applyProtection="0"/>
    <xf numFmtId="0" fontId="34" fillId="42" borderId="0" applyNumberFormat="0" applyBorder="0" applyAlignment="0" applyProtection="0"/>
    <xf numFmtId="0" fontId="2" fillId="43" borderId="0" applyNumberFormat="0" applyBorder="0" applyAlignment="0" applyProtection="0"/>
    <xf numFmtId="0" fontId="34" fillId="44" borderId="0" applyNumberFormat="0" applyBorder="0" applyAlignment="0" applyProtection="0"/>
    <xf numFmtId="0" fontId="2" fillId="45" borderId="0" applyNumberFormat="0" applyBorder="0" applyAlignment="0" applyProtection="0"/>
    <xf numFmtId="0" fontId="34" fillId="46" borderId="0" applyNumberFormat="0" applyBorder="0" applyAlignment="0" applyProtection="0"/>
    <xf numFmtId="0" fontId="2" fillId="23" borderId="0" applyNumberFormat="0" applyBorder="0" applyAlignment="0" applyProtection="0"/>
    <xf numFmtId="0" fontId="34" fillId="47" borderId="0" applyNumberFormat="0" applyBorder="0" applyAlignment="0" applyProtection="0"/>
    <xf numFmtId="0" fontId="2" fillId="41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55">
      <alignment/>
      <protection/>
    </xf>
    <xf numFmtId="0" fontId="1" fillId="0" borderId="0" xfId="55" applyBorder="1">
      <alignment/>
      <protection/>
    </xf>
    <xf numFmtId="173" fontId="0" fillId="0" borderId="0" xfId="0" applyNumberFormat="1" applyAlignment="1">
      <alignment/>
    </xf>
    <xf numFmtId="0" fontId="1" fillId="0" borderId="19" xfId="55" applyBorder="1">
      <alignment/>
      <protection/>
    </xf>
    <xf numFmtId="0" fontId="1" fillId="0" borderId="20" xfId="55" applyBorder="1">
      <alignment/>
      <protection/>
    </xf>
    <xf numFmtId="0" fontId="1" fillId="0" borderId="21" xfId="55" applyBorder="1">
      <alignment/>
      <protection/>
    </xf>
    <xf numFmtId="0" fontId="1" fillId="0" borderId="22" xfId="55" applyBorder="1">
      <alignment/>
      <protection/>
    </xf>
    <xf numFmtId="0" fontId="1" fillId="8" borderId="22" xfId="55" applyFill="1" applyBorder="1">
      <alignment/>
      <protection/>
    </xf>
    <xf numFmtId="0" fontId="1" fillId="26" borderId="22" xfId="55" applyFill="1" applyBorder="1">
      <alignment/>
      <protection/>
    </xf>
    <xf numFmtId="0" fontId="14" fillId="48" borderId="23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/>
    </xf>
    <xf numFmtId="173" fontId="14" fillId="0" borderId="23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52" fillId="0" borderId="0" xfId="0" applyFont="1" applyAlignment="1">
      <alignment horizontal="right" vertical="center"/>
    </xf>
    <xf numFmtId="0" fontId="53" fillId="48" borderId="0" xfId="0" applyFont="1" applyFill="1" applyAlignment="1">
      <alignment vertical="center"/>
    </xf>
    <xf numFmtId="0" fontId="53" fillId="48" borderId="25" xfId="0" applyFont="1" applyFill="1" applyBorder="1" applyAlignment="1">
      <alignment vertical="center"/>
    </xf>
    <xf numFmtId="0" fontId="53" fillId="48" borderId="26" xfId="0" applyFont="1" applyFill="1" applyBorder="1" applyAlignment="1">
      <alignment vertical="center"/>
    </xf>
    <xf numFmtId="0" fontId="0" fillId="48" borderId="27" xfId="0" applyFont="1" applyFill="1" applyBorder="1" applyAlignment="1">
      <alignment vertical="center"/>
    </xf>
    <xf numFmtId="0" fontId="0" fillId="0" borderId="28" xfId="0" applyFont="1" applyBorder="1" applyAlignment="1">
      <alignment vertical="center"/>
    </xf>
    <xf numFmtId="3" fontId="0" fillId="0" borderId="29" xfId="0" applyNumberFormat="1" applyFont="1" applyBorder="1" applyAlignment="1">
      <alignment vertical="center"/>
    </xf>
    <xf numFmtId="0" fontId="53" fillId="0" borderId="30" xfId="0" applyFont="1" applyBorder="1" applyAlignment="1">
      <alignment vertical="center"/>
    </xf>
    <xf numFmtId="0" fontId="53" fillId="0" borderId="31" xfId="0" applyFont="1" applyBorder="1" applyAlignment="1">
      <alignment vertical="center"/>
    </xf>
    <xf numFmtId="0" fontId="53" fillId="0" borderId="32" xfId="0" applyFont="1" applyBorder="1" applyAlignment="1">
      <alignment vertical="center"/>
    </xf>
    <xf numFmtId="0" fontId="0" fillId="48" borderId="33" xfId="0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3" fontId="0" fillId="0" borderId="35" xfId="0" applyNumberFormat="1" applyFont="1" applyBorder="1" applyAlignment="1">
      <alignment vertical="center"/>
    </xf>
    <xf numFmtId="0" fontId="53" fillId="0" borderId="33" xfId="0" applyFont="1" applyBorder="1" applyAlignment="1">
      <alignment vertical="center"/>
    </xf>
    <xf numFmtId="0" fontId="53" fillId="0" borderId="34" xfId="0" applyFont="1" applyBorder="1" applyAlignment="1">
      <alignment vertical="center"/>
    </xf>
    <xf numFmtId="0" fontId="53" fillId="0" borderId="36" xfId="0" applyFont="1" applyBorder="1" applyAlignment="1">
      <alignment vertical="center"/>
    </xf>
    <xf numFmtId="0" fontId="0" fillId="49" borderId="0" xfId="0" applyFont="1" applyFill="1" applyAlignment="1">
      <alignment vertical="center"/>
    </xf>
    <xf numFmtId="3" fontId="0" fillId="0" borderId="37" xfId="0" applyNumberFormat="1" applyFont="1" applyBorder="1" applyAlignment="1">
      <alignment vertical="center"/>
    </xf>
    <xf numFmtId="0" fontId="0" fillId="49" borderId="31" xfId="0" applyFont="1" applyFill="1" applyBorder="1" applyAlignment="1">
      <alignment vertical="center"/>
    </xf>
    <xf numFmtId="0" fontId="0" fillId="49" borderId="34" xfId="0" applyFont="1" applyFill="1" applyBorder="1" applyAlignment="1">
      <alignment vertical="center"/>
    </xf>
    <xf numFmtId="0" fontId="0" fillId="49" borderId="38" xfId="0" applyFont="1" applyFill="1" applyBorder="1" applyAlignment="1">
      <alignment vertical="center"/>
    </xf>
    <xf numFmtId="0" fontId="53" fillId="48" borderId="39" xfId="0" applyFont="1" applyFill="1" applyBorder="1" applyAlignment="1">
      <alignment vertical="center"/>
    </xf>
    <xf numFmtId="0" fontId="53" fillId="48" borderId="40" xfId="0" applyFont="1" applyFill="1" applyBorder="1" applyAlignment="1">
      <alignment vertical="center"/>
    </xf>
    <xf numFmtId="0" fontId="53" fillId="48" borderId="38" xfId="0" applyFont="1" applyFill="1" applyBorder="1" applyAlignment="1">
      <alignment vertical="center"/>
    </xf>
    <xf numFmtId="0" fontId="53" fillId="48" borderId="41" xfId="0" applyFont="1" applyFill="1" applyBorder="1" applyAlignment="1">
      <alignment vertical="center"/>
    </xf>
    <xf numFmtId="0" fontId="0" fillId="49" borderId="42" xfId="0" applyFont="1" applyFill="1" applyBorder="1" applyAlignment="1">
      <alignment vertical="center"/>
    </xf>
    <xf numFmtId="0" fontId="0" fillId="49" borderId="43" xfId="0" applyFont="1" applyFill="1" applyBorder="1" applyAlignment="1">
      <alignment vertical="center"/>
    </xf>
    <xf numFmtId="3" fontId="0" fillId="49" borderId="38" xfId="0" applyNumberFormat="1" applyFont="1" applyFill="1" applyBorder="1" applyAlignment="1">
      <alignment vertical="center"/>
    </xf>
    <xf numFmtId="0" fontId="53" fillId="0" borderId="44" xfId="0" applyFont="1" applyBorder="1" applyAlignment="1">
      <alignment vertical="center"/>
    </xf>
    <xf numFmtId="0" fontId="53" fillId="0" borderId="45" xfId="0" applyFont="1" applyBorder="1" applyAlignment="1">
      <alignment vertical="center"/>
    </xf>
    <xf numFmtId="0" fontId="53" fillId="0" borderId="46" xfId="0" applyFont="1" applyBorder="1" applyAlignment="1">
      <alignment vertical="center"/>
    </xf>
    <xf numFmtId="0" fontId="53" fillId="0" borderId="47" xfId="0" applyFont="1" applyBorder="1" applyAlignment="1">
      <alignment vertical="center"/>
    </xf>
    <xf numFmtId="0" fontId="53" fillId="48" borderId="48" xfId="0" applyFont="1" applyFill="1" applyBorder="1" applyAlignment="1">
      <alignment vertical="center"/>
    </xf>
    <xf numFmtId="0" fontId="53" fillId="48" borderId="49" xfId="0" applyFont="1" applyFill="1" applyBorder="1" applyAlignment="1">
      <alignment vertical="center"/>
    </xf>
    <xf numFmtId="0" fontId="53" fillId="48" borderId="48" xfId="0" applyFont="1" applyFill="1" applyBorder="1" applyAlignment="1">
      <alignment horizontal="right" vertical="center"/>
    </xf>
    <xf numFmtId="0" fontId="53" fillId="0" borderId="0" xfId="0" applyFont="1" applyAlignment="1">
      <alignment vertical="center"/>
    </xf>
    <xf numFmtId="0" fontId="53" fillId="0" borderId="26" xfId="0" applyFont="1" applyBorder="1" applyAlignment="1">
      <alignment vertical="center"/>
    </xf>
    <xf numFmtId="0" fontId="53" fillId="0" borderId="50" xfId="0" applyFont="1" applyBorder="1" applyAlignment="1">
      <alignment vertical="center"/>
    </xf>
    <xf numFmtId="0" fontId="53" fillId="48" borderId="38" xfId="0" applyFont="1" applyFill="1" applyBorder="1" applyAlignment="1">
      <alignment horizontal="right" vertical="center"/>
    </xf>
    <xf numFmtId="0" fontId="14" fillId="0" borderId="23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3" fillId="48" borderId="51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53" fillId="48" borderId="51" xfId="0" applyFont="1" applyFill="1" applyBorder="1" applyAlignment="1">
      <alignment vertical="center"/>
    </xf>
    <xf numFmtId="173" fontId="0" fillId="0" borderId="52" xfId="0" applyNumberFormat="1" applyBorder="1" applyAlignment="1">
      <alignment horizontal="center"/>
    </xf>
    <xf numFmtId="0" fontId="0" fillId="0" borderId="52" xfId="0" applyNumberFormat="1" applyBorder="1" applyAlignment="1">
      <alignment horizontal="center"/>
    </xf>
    <xf numFmtId="0" fontId="14" fillId="0" borderId="53" xfId="0" applyFont="1" applyBorder="1" applyAlignment="1">
      <alignment horizontal="center"/>
    </xf>
    <xf numFmtId="173" fontId="0" fillId="0" borderId="54" xfId="0" applyNumberFormat="1" applyBorder="1" applyAlignment="1">
      <alignment horizontal="center"/>
    </xf>
    <xf numFmtId="0" fontId="14" fillId="0" borderId="50" xfId="0" applyFont="1" applyBorder="1" applyAlignment="1">
      <alignment horizontal="center"/>
    </xf>
    <xf numFmtId="173" fontId="0" fillId="0" borderId="50" xfId="0" applyNumberFormat="1" applyBorder="1" applyAlignment="1">
      <alignment horizontal="center"/>
    </xf>
    <xf numFmtId="0" fontId="14" fillId="0" borderId="55" xfId="0" applyFont="1" applyBorder="1" applyAlignment="1">
      <alignment horizontal="center"/>
    </xf>
    <xf numFmtId="173" fontId="0" fillId="0" borderId="56" xfId="0" applyNumberFormat="1" applyBorder="1" applyAlignment="1">
      <alignment horizontal="center"/>
    </xf>
    <xf numFmtId="0" fontId="0" fillId="0" borderId="56" xfId="0" applyNumberFormat="1" applyBorder="1" applyAlignment="1">
      <alignment horizontal="center"/>
    </xf>
    <xf numFmtId="173" fontId="0" fillId="0" borderId="57" xfId="0" applyNumberFormat="1" applyBorder="1" applyAlignment="1">
      <alignment horizontal="center"/>
    </xf>
    <xf numFmtId="0" fontId="14" fillId="0" borderId="0" xfId="0" applyFont="1" applyBorder="1" applyAlignment="1">
      <alignment horizontal="center"/>
    </xf>
    <xf numFmtId="173" fontId="14" fillId="0" borderId="49" xfId="0" applyNumberFormat="1" applyFont="1" applyBorder="1" applyAlignment="1">
      <alignment horizontal="center"/>
    </xf>
    <xf numFmtId="0" fontId="22" fillId="0" borderId="0" xfId="0" applyFont="1" applyAlignment="1">
      <alignment/>
    </xf>
    <xf numFmtId="173" fontId="23" fillId="48" borderId="23" xfId="0" applyNumberFormat="1" applyFont="1" applyFill="1" applyBorder="1" applyAlignment="1">
      <alignment horizontal="center"/>
    </xf>
    <xf numFmtId="173" fontId="23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21" fillId="0" borderId="23" xfId="0" applyFont="1" applyBorder="1" applyAlignment="1">
      <alignment/>
    </xf>
    <xf numFmtId="0" fontId="21" fillId="0" borderId="23" xfId="0" applyFont="1" applyBorder="1" applyAlignment="1">
      <alignment horizontal="center"/>
    </xf>
    <xf numFmtId="0" fontId="1" fillId="50" borderId="0" xfId="55" applyFill="1">
      <alignment/>
      <protection/>
    </xf>
    <xf numFmtId="0" fontId="20" fillId="0" borderId="0" xfId="0" applyFont="1" applyFill="1" applyAlignment="1">
      <alignment/>
    </xf>
    <xf numFmtId="0" fontId="1" fillId="0" borderId="0" xfId="55" applyFill="1">
      <alignment/>
      <protection/>
    </xf>
    <xf numFmtId="0" fontId="13" fillId="0" borderId="24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23" fillId="48" borderId="24" xfId="0" applyFont="1" applyFill="1" applyBorder="1" applyAlignment="1">
      <alignment horizontal="left"/>
    </xf>
    <xf numFmtId="0" fontId="23" fillId="48" borderId="46" xfId="0" applyFont="1" applyFill="1" applyBorder="1" applyAlignment="1">
      <alignment horizontal="left"/>
    </xf>
    <xf numFmtId="0" fontId="53" fillId="48" borderId="58" xfId="0" applyFont="1" applyFill="1" applyBorder="1" applyAlignment="1">
      <alignment horizontal="center" vertical="center"/>
    </xf>
    <xf numFmtId="0" fontId="53" fillId="48" borderId="59" xfId="0" applyFont="1" applyFill="1" applyBorder="1" applyAlignment="1">
      <alignment horizontal="center" vertical="center"/>
    </xf>
    <xf numFmtId="0" fontId="53" fillId="48" borderId="60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48" borderId="61" xfId="0" applyFont="1" applyFill="1" applyBorder="1" applyAlignment="1">
      <alignment vertical="center"/>
    </xf>
    <xf numFmtId="0" fontId="53" fillId="48" borderId="59" xfId="0" applyFont="1" applyFill="1" applyBorder="1" applyAlignment="1">
      <alignment vertical="center"/>
    </xf>
    <xf numFmtId="0" fontId="53" fillId="48" borderId="60" xfId="0" applyFont="1" applyFill="1" applyBorder="1" applyAlignment="1">
      <alignment vertical="center"/>
    </xf>
    <xf numFmtId="0" fontId="53" fillId="48" borderId="62" xfId="0" applyFont="1" applyFill="1" applyBorder="1" applyAlignment="1">
      <alignment vertical="center"/>
    </xf>
    <xf numFmtId="0" fontId="53" fillId="48" borderId="51" xfId="0" applyFont="1" applyFill="1" applyBorder="1" applyAlignment="1">
      <alignment vertical="center"/>
    </xf>
  </cellXfs>
  <cellStyles count="93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Excel Built-in Normal" xfId="55"/>
    <cellStyle name="Hyperlink" xfId="56"/>
    <cellStyle name="Chybně" xfId="57"/>
    <cellStyle name="Chybně 2" xfId="58"/>
    <cellStyle name="Kontrolní buňka" xfId="59"/>
    <cellStyle name="Kontrolní buňka 2" xfId="60"/>
    <cellStyle name="Currency" xfId="61"/>
    <cellStyle name="Currency [0]" xfId="62"/>
    <cellStyle name="Nadpis 1" xfId="63"/>
    <cellStyle name="Nadpis 1 2" xfId="64"/>
    <cellStyle name="Nadpis 2" xfId="65"/>
    <cellStyle name="Nadpis 2 2" xfId="66"/>
    <cellStyle name="Nadpis 3" xfId="67"/>
    <cellStyle name="Nadpis 3 2" xfId="68"/>
    <cellStyle name="Nadpis 4" xfId="69"/>
    <cellStyle name="Nadpis 4 2" xfId="70"/>
    <cellStyle name="Název" xfId="71"/>
    <cellStyle name="Název 2" xfId="72"/>
    <cellStyle name="Neutrální" xfId="73"/>
    <cellStyle name="Neutrální 2" xfId="74"/>
    <cellStyle name="Normální 2" xfId="75"/>
    <cellStyle name="Normální 3" xfId="76"/>
    <cellStyle name="Poznámka" xfId="77"/>
    <cellStyle name="Poznámka 2" xfId="78"/>
    <cellStyle name="Percent" xfId="79"/>
    <cellStyle name="Propojená buňka" xfId="80"/>
    <cellStyle name="Propojená buňka 2" xfId="81"/>
    <cellStyle name="Followed Hyperlink" xfId="82"/>
    <cellStyle name="Správně" xfId="83"/>
    <cellStyle name="Správně 2" xfId="84"/>
    <cellStyle name="Text upozornění" xfId="85"/>
    <cellStyle name="Text upozornění 2" xfId="86"/>
    <cellStyle name="Vstup" xfId="87"/>
    <cellStyle name="Vstup 2" xfId="88"/>
    <cellStyle name="Výpočet" xfId="89"/>
    <cellStyle name="Výpočet 2" xfId="90"/>
    <cellStyle name="Výstup" xfId="91"/>
    <cellStyle name="Výstup 2" xfId="92"/>
    <cellStyle name="Vysvětlující text" xfId="93"/>
    <cellStyle name="Vysvětlující text 2" xfId="94"/>
    <cellStyle name="Zvýraznění 1" xfId="95"/>
    <cellStyle name="Zvýraznění 1 2" xfId="96"/>
    <cellStyle name="Zvýraznění 2" xfId="97"/>
    <cellStyle name="Zvýraznění 2 2" xfId="98"/>
    <cellStyle name="Zvýraznění 3" xfId="99"/>
    <cellStyle name="Zvýraznění 3 2" xfId="100"/>
    <cellStyle name="Zvýraznění 4" xfId="101"/>
    <cellStyle name="Zvýraznění 4 2" xfId="102"/>
    <cellStyle name="Zvýraznění 5" xfId="103"/>
    <cellStyle name="Zvýraznění 5 2" xfId="104"/>
    <cellStyle name="Zvýraznění 6" xfId="105"/>
    <cellStyle name="Zvýraznění 6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SheetLayoutView="100" zoomScalePageLayoutView="0" workbookViewId="0" topLeftCell="A1">
      <selection activeCell="C19" sqref="C19"/>
    </sheetView>
  </sheetViews>
  <sheetFormatPr defaultColWidth="9.140625" defaultRowHeight="12.75"/>
  <cols>
    <col min="1" max="1" width="18.00390625" style="0" bestFit="1" customWidth="1"/>
    <col min="2" max="2" width="30.140625" style="0" customWidth="1"/>
    <col min="3" max="4" width="32.00390625" style="0" customWidth="1"/>
  </cols>
  <sheetData>
    <row r="1" ht="12.75">
      <c r="D1" s="56"/>
    </row>
    <row r="3" ht="13.5" thickBot="1"/>
    <row r="4" spans="1:4" ht="68.25" customHeight="1" thickBot="1">
      <c r="A4" s="79" t="s">
        <v>38</v>
      </c>
      <c r="B4" s="80"/>
      <c r="C4" s="80"/>
      <c r="D4" s="81"/>
    </row>
    <row r="5" spans="1:4" ht="39" thickBot="1">
      <c r="A5" s="53" t="s">
        <v>12</v>
      </c>
      <c r="B5" s="10" t="s">
        <v>18</v>
      </c>
      <c r="C5" s="10" t="s">
        <v>34</v>
      </c>
      <c r="D5" s="10" t="s">
        <v>22</v>
      </c>
    </row>
    <row r="6" spans="1:4" ht="12.75">
      <c r="A6" s="64">
        <v>1</v>
      </c>
      <c r="B6" s="65">
        <f>'Náklady na údržbu a opravy'!E33</f>
        <v>0</v>
      </c>
      <c r="C6" s="66">
        <f>'Náklady na údržbu a opravy'!F31</f>
        <v>0</v>
      </c>
      <c r="D6" s="67">
        <f aca="true" t="shared" si="0" ref="D6:D13">C6*$C$18</f>
        <v>0</v>
      </c>
    </row>
    <row r="7" spans="1:4" ht="12.75">
      <c r="A7" s="60">
        <v>2</v>
      </c>
      <c r="B7" s="58">
        <f>'Náklady na údržbu a opravy'!H33</f>
        <v>0</v>
      </c>
      <c r="C7" s="59">
        <f>'Náklady na údržbu a opravy'!I31</f>
        <v>0</v>
      </c>
      <c r="D7" s="61">
        <f t="shared" si="0"/>
        <v>0</v>
      </c>
    </row>
    <row r="8" spans="1:4" ht="12.75">
      <c r="A8" s="60">
        <v>3</v>
      </c>
      <c r="B8" s="58">
        <f>'Náklady na údržbu a opravy'!K33</f>
        <v>0</v>
      </c>
      <c r="C8" s="59">
        <f>'Náklady na údržbu a opravy'!L31</f>
        <v>0</v>
      </c>
      <c r="D8" s="61">
        <f t="shared" si="0"/>
        <v>0</v>
      </c>
    </row>
    <row r="9" spans="1:4" ht="12.75">
      <c r="A9" s="60">
        <v>4</v>
      </c>
      <c r="B9" s="58">
        <f>'Náklady na údržbu a opravy'!N33</f>
        <v>0</v>
      </c>
      <c r="C9" s="59">
        <f>'Náklady na údržbu a opravy'!O31</f>
        <v>0</v>
      </c>
      <c r="D9" s="61">
        <f t="shared" si="0"/>
        <v>0</v>
      </c>
    </row>
    <row r="10" spans="1:4" ht="12.75">
      <c r="A10" s="60">
        <v>5</v>
      </c>
      <c r="B10" s="58">
        <f>'Náklady na údržbu a opravy'!Q33</f>
        <v>0</v>
      </c>
      <c r="C10" s="59">
        <f>'Náklady na údržbu a opravy'!R31</f>
        <v>0</v>
      </c>
      <c r="D10" s="61">
        <f t="shared" si="0"/>
        <v>0</v>
      </c>
    </row>
    <row r="11" spans="1:4" ht="12.75">
      <c r="A11" s="60">
        <v>6</v>
      </c>
      <c r="B11" s="58">
        <f>'Náklady na údržbu a opravy'!T33</f>
        <v>0</v>
      </c>
      <c r="C11" s="59">
        <f>'Náklady na údržbu a opravy'!U31</f>
        <v>0</v>
      </c>
      <c r="D11" s="61">
        <f t="shared" si="0"/>
        <v>0</v>
      </c>
    </row>
    <row r="12" spans="1:4" ht="12.75">
      <c r="A12" s="60">
        <v>7</v>
      </c>
      <c r="B12" s="58">
        <f>'Náklady na údržbu a opravy'!W33</f>
        <v>0</v>
      </c>
      <c r="C12" s="59">
        <f>'Náklady na údržbu a opravy'!X31</f>
        <v>0</v>
      </c>
      <c r="D12" s="61">
        <f t="shared" si="0"/>
        <v>0</v>
      </c>
    </row>
    <row r="13" spans="1:4" ht="13.5" thickBot="1">
      <c r="A13" s="62">
        <v>8</v>
      </c>
      <c r="B13" s="63">
        <f>'Náklady na údržbu a opravy'!Z33</f>
        <v>0</v>
      </c>
      <c r="C13" s="59">
        <f>'Náklady na údržbu a opravy'!AA31</f>
        <v>0</v>
      </c>
      <c r="D13" s="61">
        <f t="shared" si="0"/>
        <v>0</v>
      </c>
    </row>
    <row r="14" spans="1:4" ht="13.5" thickBot="1">
      <c r="A14" s="11" t="s">
        <v>39</v>
      </c>
      <c r="B14" s="12">
        <f>SUM(B6:B13)</f>
        <v>0</v>
      </c>
      <c r="C14" s="12">
        <f>SUM(C6:C13)</f>
        <v>0</v>
      </c>
      <c r="D14" s="12">
        <f>SUM(D6:D13)</f>
        <v>0</v>
      </c>
    </row>
    <row r="15" spans="1:4" ht="13.5" thickBot="1">
      <c r="A15" s="68"/>
      <c r="B15" s="69"/>
      <c r="C15" s="69"/>
      <c r="D15" s="69"/>
    </row>
    <row r="16" spans="1:4" s="73" customFormat="1" ht="23.25" customHeight="1" thickBot="1">
      <c r="A16" s="82" t="s">
        <v>40</v>
      </c>
      <c r="B16" s="83"/>
      <c r="C16" s="71">
        <f>D14+B14</f>
        <v>0</v>
      </c>
      <c r="D16" s="72"/>
    </row>
    <row r="17" ht="13.5" thickBot="1"/>
    <row r="18" spans="2:3" s="70" customFormat="1" ht="15.75" thickBot="1">
      <c r="B18" s="74" t="s">
        <v>21</v>
      </c>
      <c r="C18" s="75">
        <v>1000</v>
      </c>
    </row>
    <row r="19" ht="12.75">
      <c r="B19" s="3"/>
    </row>
  </sheetData>
  <sheetProtection/>
  <mergeCells count="2">
    <mergeCell ref="A4:D4"/>
    <mergeCell ref="A16:B16"/>
  </mergeCells>
  <printOptions/>
  <pageMargins left="0.7" right="0.7" top="0.787401575" bottom="0.787401575" header="0.3" footer="0.3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tabSelected="1" view="pageBreakPreview" zoomScale="80" zoomScaleNormal="70" zoomScaleSheetLayoutView="80" workbookViewId="0" topLeftCell="A1">
      <selection activeCell="M40" sqref="M40"/>
    </sheetView>
  </sheetViews>
  <sheetFormatPr defaultColWidth="8.7109375" defaultRowHeight="12.75"/>
  <cols>
    <col min="1" max="1" width="53.57421875" style="1" bestFit="1" customWidth="1"/>
    <col min="2" max="2" width="11.00390625" style="1" bestFit="1" customWidth="1"/>
    <col min="3" max="3" width="16.140625" style="1" bestFit="1" customWidth="1"/>
    <col min="4" max="4" width="12.421875" style="1" bestFit="1" customWidth="1"/>
    <col min="5" max="5" width="13.421875" style="1" customWidth="1"/>
    <col min="6" max="6" width="8.8515625" style="1" bestFit="1" customWidth="1"/>
    <col min="7" max="7" width="12.421875" style="1" bestFit="1" customWidth="1"/>
    <col min="8" max="9" width="8.7109375" style="1" customWidth="1"/>
    <col min="10" max="10" width="12.421875" style="1" bestFit="1" customWidth="1"/>
    <col min="11" max="12" width="8.7109375" style="1" customWidth="1"/>
    <col min="13" max="13" width="12.421875" style="1" bestFit="1" customWidth="1"/>
    <col min="14" max="16384" width="8.7109375" style="1" customWidth="1"/>
  </cols>
  <sheetData>
    <row r="1" spans="1:27" ht="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23.25">
      <c r="A2" s="54" t="s">
        <v>0</v>
      </c>
      <c r="B2" s="54" t="s">
        <v>37</v>
      </c>
      <c r="C2" s="13"/>
      <c r="D2" s="87"/>
      <c r="E2" s="87"/>
      <c r="F2" s="14"/>
      <c r="G2" s="13"/>
      <c r="H2" s="87"/>
      <c r="I2" s="87"/>
      <c r="J2" s="14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15.75" thickBot="1">
      <c r="A3" s="13"/>
      <c r="B3" s="13"/>
      <c r="C3" s="13"/>
      <c r="D3" s="13"/>
      <c r="E3" s="13"/>
      <c r="F3" s="13"/>
      <c r="G3" s="13"/>
      <c r="H3" s="13"/>
      <c r="I3" s="13"/>
      <c r="J3" s="13" t="s">
        <v>43</v>
      </c>
      <c r="K3" s="13"/>
      <c r="L3" s="13"/>
      <c r="M3" s="13" t="s">
        <v>44</v>
      </c>
      <c r="N3" s="13"/>
      <c r="O3" s="13"/>
      <c r="P3" s="13" t="s">
        <v>45</v>
      </c>
      <c r="Q3" s="13"/>
      <c r="R3" s="13"/>
      <c r="S3" s="13" t="s">
        <v>46</v>
      </c>
      <c r="T3" s="13"/>
      <c r="U3" s="13"/>
      <c r="V3" s="13" t="s">
        <v>47</v>
      </c>
      <c r="W3" s="13"/>
      <c r="X3" s="13"/>
      <c r="Y3" s="13" t="s">
        <v>48</v>
      </c>
      <c r="Z3" s="13"/>
      <c r="AA3" s="13"/>
    </row>
    <row r="4" spans="1:27" ht="15.75" thickBot="1">
      <c r="A4" s="88" t="s">
        <v>11</v>
      </c>
      <c r="B4" s="89"/>
      <c r="C4" s="90"/>
      <c r="D4" s="84">
        <v>1</v>
      </c>
      <c r="E4" s="85"/>
      <c r="F4" s="86"/>
      <c r="G4" s="84">
        <v>2</v>
      </c>
      <c r="H4" s="85"/>
      <c r="I4" s="86"/>
      <c r="J4" s="84">
        <v>3</v>
      </c>
      <c r="K4" s="85"/>
      <c r="L4" s="86"/>
      <c r="M4" s="84">
        <v>4</v>
      </c>
      <c r="N4" s="85"/>
      <c r="O4" s="86"/>
      <c r="P4" s="84">
        <v>5</v>
      </c>
      <c r="Q4" s="85"/>
      <c r="R4" s="86"/>
      <c r="S4" s="84">
        <v>6</v>
      </c>
      <c r="T4" s="85"/>
      <c r="U4" s="86"/>
      <c r="V4" s="84">
        <v>7</v>
      </c>
      <c r="W4" s="85"/>
      <c r="X4" s="86"/>
      <c r="Y4" s="84">
        <v>8</v>
      </c>
      <c r="Z4" s="85"/>
      <c r="AA4" s="86"/>
    </row>
    <row r="5" spans="1:27" ht="15.75" thickBot="1">
      <c r="A5" s="16" t="s">
        <v>1</v>
      </c>
      <c r="B5" s="55" t="s">
        <v>2</v>
      </c>
      <c r="C5" s="15" t="s">
        <v>3</v>
      </c>
      <c r="D5" s="16" t="s">
        <v>4</v>
      </c>
      <c r="E5" s="55" t="s">
        <v>5</v>
      </c>
      <c r="F5" s="17" t="s">
        <v>16</v>
      </c>
      <c r="G5" s="55" t="s">
        <v>4</v>
      </c>
      <c r="H5" s="55" t="s">
        <v>5</v>
      </c>
      <c r="I5" s="17" t="s">
        <v>16</v>
      </c>
      <c r="J5" s="55" t="s">
        <v>4</v>
      </c>
      <c r="K5" s="55" t="s">
        <v>5</v>
      </c>
      <c r="L5" s="17" t="s">
        <v>16</v>
      </c>
      <c r="M5" s="55" t="s">
        <v>4</v>
      </c>
      <c r="N5" s="55" t="s">
        <v>5</v>
      </c>
      <c r="O5" s="17" t="s">
        <v>16</v>
      </c>
      <c r="P5" s="16" t="s">
        <v>4</v>
      </c>
      <c r="Q5" s="57" t="s">
        <v>5</v>
      </c>
      <c r="R5" s="17" t="s">
        <v>16</v>
      </c>
      <c r="S5" s="57" t="s">
        <v>4</v>
      </c>
      <c r="T5" s="57" t="s">
        <v>5</v>
      </c>
      <c r="U5" s="17" t="s">
        <v>16</v>
      </c>
      <c r="V5" s="57" t="s">
        <v>4</v>
      </c>
      <c r="W5" s="57" t="s">
        <v>5</v>
      </c>
      <c r="X5" s="17" t="s">
        <v>16</v>
      </c>
      <c r="Y5" s="57" t="s">
        <v>4</v>
      </c>
      <c r="Z5" s="57" t="s">
        <v>5</v>
      </c>
      <c r="AA5" s="17" t="s">
        <v>16</v>
      </c>
    </row>
    <row r="6" spans="1:27" s="4" customFormat="1" ht="15">
      <c r="A6" s="18" t="s">
        <v>23</v>
      </c>
      <c r="B6" s="19"/>
      <c r="C6" s="20">
        <v>40000</v>
      </c>
      <c r="D6" s="21">
        <v>1</v>
      </c>
      <c r="E6" s="22"/>
      <c r="F6" s="23"/>
      <c r="G6" s="21">
        <v>1</v>
      </c>
      <c r="H6" s="22"/>
      <c r="I6" s="23"/>
      <c r="J6" s="22">
        <v>1</v>
      </c>
      <c r="K6" s="22"/>
      <c r="L6" s="23"/>
      <c r="M6" s="22">
        <v>2</v>
      </c>
      <c r="N6" s="22"/>
      <c r="O6" s="23"/>
      <c r="P6" s="21">
        <v>1</v>
      </c>
      <c r="Q6" s="22"/>
      <c r="R6" s="23"/>
      <c r="S6" s="21">
        <v>1</v>
      </c>
      <c r="T6" s="22"/>
      <c r="U6" s="23"/>
      <c r="V6" s="21">
        <v>1</v>
      </c>
      <c r="W6" s="22"/>
      <c r="X6" s="23"/>
      <c r="Y6" s="22">
        <v>2</v>
      </c>
      <c r="Z6" s="22"/>
      <c r="AA6" s="23"/>
    </row>
    <row r="7" spans="1:27" s="7" customFormat="1" ht="15">
      <c r="A7" s="24" t="s">
        <v>24</v>
      </c>
      <c r="B7" s="25"/>
      <c r="C7" s="26">
        <v>40000</v>
      </c>
      <c r="D7" s="27">
        <v>1</v>
      </c>
      <c r="E7" s="28"/>
      <c r="F7" s="29"/>
      <c r="G7" s="27">
        <v>1</v>
      </c>
      <c r="H7" s="28"/>
      <c r="I7" s="29"/>
      <c r="J7" s="28">
        <v>1</v>
      </c>
      <c r="K7" s="28"/>
      <c r="L7" s="29"/>
      <c r="M7" s="28">
        <v>2</v>
      </c>
      <c r="N7" s="28"/>
      <c r="O7" s="29"/>
      <c r="P7" s="27">
        <v>1</v>
      </c>
      <c r="Q7" s="28"/>
      <c r="R7" s="29"/>
      <c r="S7" s="27">
        <v>1</v>
      </c>
      <c r="T7" s="28"/>
      <c r="U7" s="29"/>
      <c r="V7" s="27">
        <v>1</v>
      </c>
      <c r="W7" s="28"/>
      <c r="X7" s="29"/>
      <c r="Y7" s="22">
        <v>2</v>
      </c>
      <c r="Z7" s="28"/>
      <c r="AA7" s="29"/>
    </row>
    <row r="8" spans="1:27" s="7" customFormat="1" ht="15">
      <c r="A8" s="24" t="s">
        <v>25</v>
      </c>
      <c r="B8" s="30"/>
      <c r="C8" s="31">
        <v>40000</v>
      </c>
      <c r="D8" s="27">
        <v>1</v>
      </c>
      <c r="E8" s="28"/>
      <c r="F8" s="29"/>
      <c r="G8" s="27">
        <v>1</v>
      </c>
      <c r="H8" s="28"/>
      <c r="I8" s="29"/>
      <c r="J8" s="28">
        <v>1</v>
      </c>
      <c r="K8" s="28"/>
      <c r="L8" s="29"/>
      <c r="M8" s="28">
        <v>2</v>
      </c>
      <c r="N8" s="28"/>
      <c r="O8" s="29"/>
      <c r="P8" s="27">
        <v>1</v>
      </c>
      <c r="Q8" s="28"/>
      <c r="R8" s="29"/>
      <c r="S8" s="27">
        <v>1</v>
      </c>
      <c r="T8" s="28"/>
      <c r="U8" s="29"/>
      <c r="V8" s="27">
        <v>1</v>
      </c>
      <c r="W8" s="28"/>
      <c r="X8" s="29"/>
      <c r="Y8" s="22">
        <v>2</v>
      </c>
      <c r="Z8" s="28"/>
      <c r="AA8" s="29"/>
    </row>
    <row r="9" spans="1:27" s="8" customFormat="1" ht="15">
      <c r="A9" s="24" t="s">
        <v>26</v>
      </c>
      <c r="B9" s="32"/>
      <c r="C9" s="26">
        <v>40000</v>
      </c>
      <c r="D9" s="27">
        <v>1</v>
      </c>
      <c r="E9" s="28"/>
      <c r="F9" s="29"/>
      <c r="G9" s="27">
        <v>1</v>
      </c>
      <c r="H9" s="28"/>
      <c r="I9" s="29"/>
      <c r="J9" s="28">
        <v>1</v>
      </c>
      <c r="K9" s="28"/>
      <c r="L9" s="29"/>
      <c r="M9" s="28">
        <v>2</v>
      </c>
      <c r="N9" s="28"/>
      <c r="O9" s="29"/>
      <c r="P9" s="27">
        <v>1</v>
      </c>
      <c r="Q9" s="28"/>
      <c r="R9" s="29"/>
      <c r="S9" s="27">
        <v>1</v>
      </c>
      <c r="T9" s="28"/>
      <c r="U9" s="29"/>
      <c r="V9" s="27">
        <v>1</v>
      </c>
      <c r="W9" s="28"/>
      <c r="X9" s="29"/>
      <c r="Y9" s="22">
        <v>2</v>
      </c>
      <c r="Z9" s="28"/>
      <c r="AA9" s="29"/>
    </row>
    <row r="10" spans="1:27" s="8" customFormat="1" ht="15">
      <c r="A10" s="24" t="s">
        <v>29</v>
      </c>
      <c r="B10" s="33"/>
      <c r="C10" s="26">
        <v>40000</v>
      </c>
      <c r="D10" s="27">
        <v>1</v>
      </c>
      <c r="E10" s="28"/>
      <c r="F10" s="29"/>
      <c r="G10" s="27">
        <v>1</v>
      </c>
      <c r="H10" s="28"/>
      <c r="I10" s="29"/>
      <c r="J10" s="28">
        <v>1</v>
      </c>
      <c r="K10" s="28"/>
      <c r="L10" s="29"/>
      <c r="M10" s="28">
        <v>2</v>
      </c>
      <c r="N10" s="28"/>
      <c r="O10" s="29"/>
      <c r="P10" s="27">
        <v>1</v>
      </c>
      <c r="Q10" s="28"/>
      <c r="R10" s="29"/>
      <c r="S10" s="27">
        <v>1</v>
      </c>
      <c r="T10" s="28"/>
      <c r="U10" s="29"/>
      <c r="V10" s="27">
        <v>1</v>
      </c>
      <c r="W10" s="28"/>
      <c r="X10" s="29"/>
      <c r="Y10" s="22">
        <v>2</v>
      </c>
      <c r="Z10" s="28"/>
      <c r="AA10" s="29"/>
    </row>
    <row r="11" spans="1:27" s="8" customFormat="1" ht="15">
      <c r="A11" s="24" t="s">
        <v>27</v>
      </c>
      <c r="B11" s="33"/>
      <c r="C11" s="26">
        <v>40000</v>
      </c>
      <c r="D11" s="27">
        <v>1</v>
      </c>
      <c r="E11" s="28"/>
      <c r="F11" s="29"/>
      <c r="G11" s="27">
        <v>1</v>
      </c>
      <c r="H11" s="28"/>
      <c r="I11" s="29"/>
      <c r="J11" s="28">
        <v>1</v>
      </c>
      <c r="K11" s="28"/>
      <c r="L11" s="29"/>
      <c r="M11" s="28">
        <v>2</v>
      </c>
      <c r="N11" s="28"/>
      <c r="O11" s="29"/>
      <c r="P11" s="27">
        <v>1</v>
      </c>
      <c r="Q11" s="28"/>
      <c r="R11" s="29"/>
      <c r="S11" s="27">
        <v>1</v>
      </c>
      <c r="T11" s="28"/>
      <c r="U11" s="29"/>
      <c r="V11" s="27">
        <v>1</v>
      </c>
      <c r="W11" s="28"/>
      <c r="X11" s="29"/>
      <c r="Y11" s="22">
        <v>2</v>
      </c>
      <c r="Z11" s="28"/>
      <c r="AA11" s="29"/>
    </row>
    <row r="12" spans="1:27" s="8" customFormat="1" ht="15">
      <c r="A12" s="24" t="s">
        <v>28</v>
      </c>
      <c r="B12" s="33"/>
      <c r="C12" s="26">
        <v>40000</v>
      </c>
      <c r="D12" s="27">
        <v>1</v>
      </c>
      <c r="E12" s="28"/>
      <c r="F12" s="29"/>
      <c r="G12" s="27">
        <v>1</v>
      </c>
      <c r="H12" s="28"/>
      <c r="I12" s="29"/>
      <c r="J12" s="28">
        <v>1</v>
      </c>
      <c r="K12" s="28"/>
      <c r="L12" s="29"/>
      <c r="M12" s="28">
        <v>2</v>
      </c>
      <c r="N12" s="28"/>
      <c r="O12" s="29"/>
      <c r="P12" s="27">
        <v>1</v>
      </c>
      <c r="Q12" s="28"/>
      <c r="R12" s="29"/>
      <c r="S12" s="27">
        <v>1</v>
      </c>
      <c r="T12" s="28"/>
      <c r="U12" s="29"/>
      <c r="V12" s="27">
        <v>1</v>
      </c>
      <c r="W12" s="28"/>
      <c r="X12" s="29"/>
      <c r="Y12" s="22">
        <v>2</v>
      </c>
      <c r="Z12" s="28"/>
      <c r="AA12" s="29"/>
    </row>
    <row r="13" spans="1:27" s="8" customFormat="1" ht="15">
      <c r="A13" s="24" t="s">
        <v>8</v>
      </c>
      <c r="B13" s="25"/>
      <c r="C13" s="26">
        <v>40000</v>
      </c>
      <c r="D13" s="27">
        <v>1</v>
      </c>
      <c r="E13" s="28"/>
      <c r="F13" s="29"/>
      <c r="G13" s="27">
        <v>1</v>
      </c>
      <c r="H13" s="28"/>
      <c r="I13" s="29"/>
      <c r="J13" s="28">
        <v>1</v>
      </c>
      <c r="K13" s="28"/>
      <c r="L13" s="29"/>
      <c r="M13" s="28">
        <v>2</v>
      </c>
      <c r="N13" s="28"/>
      <c r="O13" s="29"/>
      <c r="P13" s="27">
        <v>1</v>
      </c>
      <c r="Q13" s="28"/>
      <c r="R13" s="29"/>
      <c r="S13" s="27">
        <v>1</v>
      </c>
      <c r="T13" s="28"/>
      <c r="U13" s="29"/>
      <c r="V13" s="27">
        <v>1</v>
      </c>
      <c r="W13" s="28"/>
      <c r="X13" s="29"/>
      <c r="Y13" s="22">
        <v>2</v>
      </c>
      <c r="Z13" s="28"/>
      <c r="AA13" s="29"/>
    </row>
    <row r="14" spans="1:27" s="8" customFormat="1" ht="15">
      <c r="A14" s="24" t="s">
        <v>13</v>
      </c>
      <c r="B14" s="25"/>
      <c r="C14" s="26">
        <v>40000</v>
      </c>
      <c r="D14" s="27">
        <v>1</v>
      </c>
      <c r="E14" s="28"/>
      <c r="F14" s="29"/>
      <c r="G14" s="27">
        <v>1</v>
      </c>
      <c r="H14" s="28"/>
      <c r="I14" s="29"/>
      <c r="J14" s="28">
        <v>1</v>
      </c>
      <c r="K14" s="28"/>
      <c r="L14" s="29"/>
      <c r="M14" s="28">
        <v>2</v>
      </c>
      <c r="N14" s="28"/>
      <c r="O14" s="29"/>
      <c r="P14" s="27">
        <v>1</v>
      </c>
      <c r="Q14" s="28"/>
      <c r="R14" s="29"/>
      <c r="S14" s="27">
        <v>1</v>
      </c>
      <c r="T14" s="28"/>
      <c r="U14" s="29"/>
      <c r="V14" s="27">
        <v>1</v>
      </c>
      <c r="W14" s="28"/>
      <c r="X14" s="29"/>
      <c r="Y14" s="22">
        <v>2</v>
      </c>
      <c r="Z14" s="28"/>
      <c r="AA14" s="29"/>
    </row>
    <row r="15" spans="1:27" s="9" customFormat="1" ht="15">
      <c r="A15" s="24" t="s">
        <v>14</v>
      </c>
      <c r="B15" s="25"/>
      <c r="C15" s="26">
        <v>40000</v>
      </c>
      <c r="D15" s="27">
        <v>1</v>
      </c>
      <c r="E15" s="28"/>
      <c r="F15" s="29"/>
      <c r="G15" s="27">
        <v>1</v>
      </c>
      <c r="H15" s="28"/>
      <c r="I15" s="29"/>
      <c r="J15" s="28">
        <v>1</v>
      </c>
      <c r="K15" s="28"/>
      <c r="L15" s="29"/>
      <c r="M15" s="28">
        <v>2</v>
      </c>
      <c r="N15" s="28"/>
      <c r="O15" s="29"/>
      <c r="P15" s="27">
        <v>1</v>
      </c>
      <c r="Q15" s="28"/>
      <c r="R15" s="29"/>
      <c r="S15" s="27">
        <v>1</v>
      </c>
      <c r="T15" s="28"/>
      <c r="U15" s="29"/>
      <c r="V15" s="27">
        <v>1</v>
      </c>
      <c r="W15" s="28"/>
      <c r="X15" s="29"/>
      <c r="Y15" s="22">
        <v>2</v>
      </c>
      <c r="Z15" s="28"/>
      <c r="AA15" s="29"/>
    </row>
    <row r="16" spans="1:27" s="8" customFormat="1" ht="15">
      <c r="A16" s="24" t="s">
        <v>15</v>
      </c>
      <c r="B16" s="25"/>
      <c r="C16" s="26">
        <v>100000</v>
      </c>
      <c r="D16" s="27">
        <v>0</v>
      </c>
      <c r="E16" s="28"/>
      <c r="F16" s="29"/>
      <c r="G16" s="27">
        <v>1</v>
      </c>
      <c r="H16" s="28"/>
      <c r="I16" s="29"/>
      <c r="J16" s="28">
        <v>0</v>
      </c>
      <c r="K16" s="28"/>
      <c r="L16" s="29"/>
      <c r="M16" s="28">
        <v>1</v>
      </c>
      <c r="N16" s="28"/>
      <c r="O16" s="29"/>
      <c r="P16" s="27">
        <v>0</v>
      </c>
      <c r="Q16" s="28"/>
      <c r="R16" s="29"/>
      <c r="S16" s="28">
        <v>1</v>
      </c>
      <c r="T16" s="28"/>
      <c r="U16" s="29"/>
      <c r="V16" s="28">
        <v>0</v>
      </c>
      <c r="W16" s="28"/>
      <c r="X16" s="29"/>
      <c r="Y16" s="28">
        <v>1</v>
      </c>
      <c r="Z16" s="28"/>
      <c r="AA16" s="29"/>
    </row>
    <row r="17" spans="1:27" s="5" customFormat="1" ht="15">
      <c r="A17" s="24" t="s">
        <v>7</v>
      </c>
      <c r="B17" s="25"/>
      <c r="C17" s="26">
        <v>60000</v>
      </c>
      <c r="D17" s="27">
        <v>0</v>
      </c>
      <c r="E17" s="28"/>
      <c r="F17" s="29"/>
      <c r="G17" s="27">
        <v>1</v>
      </c>
      <c r="H17" s="28"/>
      <c r="I17" s="29"/>
      <c r="J17" s="28">
        <v>1</v>
      </c>
      <c r="K17" s="28"/>
      <c r="L17" s="29"/>
      <c r="M17" s="28">
        <v>1</v>
      </c>
      <c r="N17" s="28"/>
      <c r="O17" s="29"/>
      <c r="P17" s="27">
        <v>1</v>
      </c>
      <c r="Q17" s="28"/>
      <c r="R17" s="29"/>
      <c r="S17" s="28">
        <v>1</v>
      </c>
      <c r="T17" s="28"/>
      <c r="U17" s="29"/>
      <c r="V17" s="28">
        <v>0</v>
      </c>
      <c r="W17" s="28"/>
      <c r="X17" s="29"/>
      <c r="Y17" s="28">
        <v>1</v>
      </c>
      <c r="Z17" s="28"/>
      <c r="AA17" s="29"/>
    </row>
    <row r="18" spans="1:27" s="5" customFormat="1" ht="15">
      <c r="A18" s="24" t="s">
        <v>30</v>
      </c>
      <c r="B18" s="25"/>
      <c r="C18" s="26">
        <v>60000</v>
      </c>
      <c r="D18" s="27">
        <v>0</v>
      </c>
      <c r="E18" s="28"/>
      <c r="F18" s="29"/>
      <c r="G18" s="27">
        <v>1</v>
      </c>
      <c r="H18" s="28"/>
      <c r="I18" s="29"/>
      <c r="J18" s="28">
        <v>1</v>
      </c>
      <c r="K18" s="28"/>
      <c r="L18" s="29"/>
      <c r="M18" s="28">
        <v>1</v>
      </c>
      <c r="N18" s="28"/>
      <c r="O18" s="29"/>
      <c r="P18" s="28">
        <v>1</v>
      </c>
      <c r="Q18" s="28"/>
      <c r="R18" s="29"/>
      <c r="S18" s="28">
        <v>1</v>
      </c>
      <c r="T18" s="28"/>
      <c r="U18" s="29"/>
      <c r="V18" s="28">
        <v>0</v>
      </c>
      <c r="W18" s="28"/>
      <c r="X18" s="29"/>
      <c r="Y18" s="28">
        <v>1</v>
      </c>
      <c r="Z18" s="28"/>
      <c r="AA18" s="29"/>
    </row>
    <row r="19" spans="1:27" s="5" customFormat="1" ht="15">
      <c r="A19" s="24" t="s">
        <v>31</v>
      </c>
      <c r="B19" s="25"/>
      <c r="C19" s="26">
        <v>60000</v>
      </c>
      <c r="D19" s="27">
        <v>0</v>
      </c>
      <c r="E19" s="28"/>
      <c r="F19" s="29"/>
      <c r="G19" s="27">
        <v>1</v>
      </c>
      <c r="H19" s="28"/>
      <c r="I19" s="29"/>
      <c r="J19" s="28">
        <v>1</v>
      </c>
      <c r="K19" s="28"/>
      <c r="L19" s="29"/>
      <c r="M19" s="28">
        <v>1</v>
      </c>
      <c r="N19" s="28"/>
      <c r="O19" s="29"/>
      <c r="P19" s="28">
        <v>1</v>
      </c>
      <c r="Q19" s="28"/>
      <c r="R19" s="29"/>
      <c r="S19" s="28">
        <v>1</v>
      </c>
      <c r="T19" s="28"/>
      <c r="U19" s="29"/>
      <c r="V19" s="28">
        <v>0</v>
      </c>
      <c r="W19" s="28"/>
      <c r="X19" s="29"/>
      <c r="Y19" s="28">
        <v>1</v>
      </c>
      <c r="Z19" s="28"/>
      <c r="AA19" s="29"/>
    </row>
    <row r="20" spans="1:27" s="5" customFormat="1" ht="15">
      <c r="A20" s="24" t="s">
        <v>32</v>
      </c>
      <c r="B20" s="25"/>
      <c r="C20" s="26">
        <v>40000</v>
      </c>
      <c r="D20" s="27">
        <v>1</v>
      </c>
      <c r="E20" s="28"/>
      <c r="F20" s="29"/>
      <c r="G20" s="27">
        <v>1</v>
      </c>
      <c r="H20" s="28"/>
      <c r="I20" s="29"/>
      <c r="J20" s="28">
        <v>1</v>
      </c>
      <c r="K20" s="28"/>
      <c r="L20" s="29"/>
      <c r="M20" s="28">
        <v>2</v>
      </c>
      <c r="N20" s="28"/>
      <c r="O20" s="29"/>
      <c r="P20" s="27">
        <v>1</v>
      </c>
      <c r="Q20" s="28"/>
      <c r="R20" s="29"/>
      <c r="S20" s="28">
        <v>1</v>
      </c>
      <c r="T20" s="28"/>
      <c r="U20" s="29"/>
      <c r="V20" s="28">
        <v>1</v>
      </c>
      <c r="W20" s="28"/>
      <c r="X20" s="29"/>
      <c r="Y20" s="28">
        <v>1</v>
      </c>
      <c r="Z20" s="28"/>
      <c r="AA20" s="29"/>
    </row>
    <row r="21" spans="1:27" s="5" customFormat="1" ht="15">
      <c r="A21" s="24" t="s">
        <v>33</v>
      </c>
      <c r="B21" s="25"/>
      <c r="C21" s="26">
        <v>40000</v>
      </c>
      <c r="D21" s="27">
        <v>1</v>
      </c>
      <c r="E21" s="28"/>
      <c r="F21" s="29"/>
      <c r="G21" s="27">
        <v>1</v>
      </c>
      <c r="H21" s="28"/>
      <c r="I21" s="29"/>
      <c r="J21" s="28">
        <v>1</v>
      </c>
      <c r="K21" s="28"/>
      <c r="L21" s="29"/>
      <c r="M21" s="28">
        <v>2</v>
      </c>
      <c r="N21" s="28"/>
      <c r="O21" s="29"/>
      <c r="P21" s="27">
        <v>1</v>
      </c>
      <c r="Q21" s="28"/>
      <c r="R21" s="29"/>
      <c r="S21" s="28">
        <v>1</v>
      </c>
      <c r="T21" s="28"/>
      <c r="U21" s="29"/>
      <c r="V21" s="28">
        <v>1</v>
      </c>
      <c r="W21" s="28"/>
      <c r="X21" s="29"/>
      <c r="Y21" s="28">
        <v>1</v>
      </c>
      <c r="Z21" s="28"/>
      <c r="AA21" s="29"/>
    </row>
    <row r="22" spans="1:27" s="5" customFormat="1" ht="15">
      <c r="A22" s="24" t="s">
        <v>35</v>
      </c>
      <c r="B22" s="25"/>
      <c r="C22" s="26">
        <v>40000</v>
      </c>
      <c r="D22" s="27">
        <v>1</v>
      </c>
      <c r="E22" s="28"/>
      <c r="F22" s="29"/>
      <c r="G22" s="27">
        <v>1</v>
      </c>
      <c r="H22" s="28"/>
      <c r="I22" s="29"/>
      <c r="J22" s="28">
        <v>1</v>
      </c>
      <c r="K22" s="28"/>
      <c r="L22" s="29"/>
      <c r="M22" s="28">
        <v>2</v>
      </c>
      <c r="N22" s="28"/>
      <c r="O22" s="29"/>
      <c r="P22" s="27">
        <v>1</v>
      </c>
      <c r="Q22" s="28"/>
      <c r="R22" s="29"/>
      <c r="S22" s="28">
        <v>1</v>
      </c>
      <c r="T22" s="28"/>
      <c r="U22" s="29"/>
      <c r="V22" s="28">
        <v>1</v>
      </c>
      <c r="W22" s="28"/>
      <c r="X22" s="29"/>
      <c r="Y22" s="28">
        <v>1</v>
      </c>
      <c r="Z22" s="28"/>
      <c r="AA22" s="29"/>
    </row>
    <row r="23" spans="1:27" s="5" customFormat="1" ht="15">
      <c r="A23" s="24" t="s">
        <v>36</v>
      </c>
      <c r="B23" s="25"/>
      <c r="C23" s="26">
        <v>40000</v>
      </c>
      <c r="D23" s="27">
        <v>1</v>
      </c>
      <c r="E23" s="28"/>
      <c r="F23" s="29"/>
      <c r="G23" s="27">
        <v>1</v>
      </c>
      <c r="H23" s="28"/>
      <c r="I23" s="29"/>
      <c r="J23" s="28">
        <v>1</v>
      </c>
      <c r="K23" s="28"/>
      <c r="L23" s="29"/>
      <c r="M23" s="28">
        <v>2</v>
      </c>
      <c r="N23" s="28"/>
      <c r="O23" s="29"/>
      <c r="P23" s="27">
        <v>1</v>
      </c>
      <c r="Q23" s="28"/>
      <c r="R23" s="29"/>
      <c r="S23" s="28">
        <v>1</v>
      </c>
      <c r="T23" s="28"/>
      <c r="U23" s="29"/>
      <c r="V23" s="28">
        <v>1</v>
      </c>
      <c r="W23" s="28"/>
      <c r="X23" s="29"/>
      <c r="Y23" s="28">
        <v>1</v>
      </c>
      <c r="Z23" s="28"/>
      <c r="AA23" s="29"/>
    </row>
    <row r="24" spans="1:27" s="5" customFormat="1" ht="15">
      <c r="A24" s="24" t="s">
        <v>9</v>
      </c>
      <c r="B24" s="25"/>
      <c r="C24" s="26">
        <v>120000</v>
      </c>
      <c r="D24" s="27">
        <v>0</v>
      </c>
      <c r="E24" s="28"/>
      <c r="F24" s="29"/>
      <c r="G24" s="27">
        <v>0</v>
      </c>
      <c r="H24" s="28"/>
      <c r="I24" s="29"/>
      <c r="J24" s="28">
        <v>1</v>
      </c>
      <c r="K24" s="28"/>
      <c r="L24" s="29"/>
      <c r="M24" s="28">
        <v>0</v>
      </c>
      <c r="N24" s="28"/>
      <c r="O24" s="29"/>
      <c r="P24" s="27">
        <v>1</v>
      </c>
      <c r="Q24" s="28"/>
      <c r="R24" s="29"/>
      <c r="S24" s="28">
        <v>0</v>
      </c>
      <c r="T24" s="28"/>
      <c r="U24" s="29"/>
      <c r="V24" s="28">
        <v>0</v>
      </c>
      <c r="W24" s="28"/>
      <c r="X24" s="29"/>
      <c r="Y24" s="28">
        <v>1</v>
      </c>
      <c r="Z24" s="28"/>
      <c r="AA24" s="29"/>
    </row>
    <row r="25" spans="1:27" s="5" customFormat="1" ht="15.75" thickBot="1">
      <c r="A25" s="24" t="s">
        <v>10</v>
      </c>
      <c r="B25" s="25"/>
      <c r="C25" s="26">
        <v>120000</v>
      </c>
      <c r="D25" s="27">
        <v>0</v>
      </c>
      <c r="E25" s="28"/>
      <c r="F25" s="29"/>
      <c r="G25" s="27">
        <v>0</v>
      </c>
      <c r="H25" s="28"/>
      <c r="I25" s="29"/>
      <c r="J25" s="28">
        <v>1</v>
      </c>
      <c r="K25" s="28"/>
      <c r="L25" s="29"/>
      <c r="M25" s="28">
        <v>0</v>
      </c>
      <c r="N25" s="28"/>
      <c r="O25" s="29"/>
      <c r="P25" s="27">
        <v>1</v>
      </c>
      <c r="Q25" s="28"/>
      <c r="R25" s="29"/>
      <c r="S25" s="28">
        <v>0</v>
      </c>
      <c r="T25" s="28"/>
      <c r="U25" s="29"/>
      <c r="V25" s="28">
        <v>0</v>
      </c>
      <c r="W25" s="28"/>
      <c r="X25" s="29"/>
      <c r="Y25" s="28">
        <v>1</v>
      </c>
      <c r="Z25" s="28"/>
      <c r="AA25" s="29"/>
    </row>
    <row r="26" spans="1:27" s="6" customFormat="1" ht="15.75" thickBo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</row>
    <row r="27" spans="1:27" ht="15.75" thickBot="1">
      <c r="A27" s="88" t="s">
        <v>19</v>
      </c>
      <c r="B27" s="89"/>
      <c r="C27" s="90"/>
      <c r="D27" s="84">
        <v>1</v>
      </c>
      <c r="E27" s="85"/>
      <c r="F27" s="86"/>
      <c r="G27" s="84">
        <v>2</v>
      </c>
      <c r="H27" s="85"/>
      <c r="I27" s="86"/>
      <c r="J27" s="84">
        <v>3</v>
      </c>
      <c r="K27" s="85"/>
      <c r="L27" s="86"/>
      <c r="M27" s="84">
        <v>4</v>
      </c>
      <c r="N27" s="85"/>
      <c r="O27" s="86"/>
      <c r="P27" s="84">
        <v>5</v>
      </c>
      <c r="Q27" s="85"/>
      <c r="R27" s="86"/>
      <c r="S27" s="84">
        <v>6</v>
      </c>
      <c r="T27" s="85"/>
      <c r="U27" s="86"/>
      <c r="V27" s="84">
        <v>7</v>
      </c>
      <c r="W27" s="85"/>
      <c r="X27" s="86"/>
      <c r="Y27" s="84">
        <v>8</v>
      </c>
      <c r="Z27" s="85"/>
      <c r="AA27" s="86"/>
    </row>
    <row r="28" spans="1:27" ht="15.75" thickBot="1">
      <c r="A28" s="35" t="s">
        <v>1</v>
      </c>
      <c r="B28" s="36" t="s">
        <v>2</v>
      </c>
      <c r="C28" s="37" t="s">
        <v>3</v>
      </c>
      <c r="D28" s="16" t="s">
        <v>4</v>
      </c>
      <c r="E28" s="55" t="s">
        <v>5</v>
      </c>
      <c r="F28" s="17" t="s">
        <v>16</v>
      </c>
      <c r="G28" s="55" t="s">
        <v>4</v>
      </c>
      <c r="H28" s="55" t="s">
        <v>5</v>
      </c>
      <c r="I28" s="17" t="s">
        <v>16</v>
      </c>
      <c r="J28" s="55" t="s">
        <v>4</v>
      </c>
      <c r="K28" s="55" t="s">
        <v>5</v>
      </c>
      <c r="L28" s="17" t="s">
        <v>16</v>
      </c>
      <c r="M28" s="55" t="s">
        <v>4</v>
      </c>
      <c r="N28" s="55" t="s">
        <v>5</v>
      </c>
      <c r="O28" s="17" t="s">
        <v>16</v>
      </c>
      <c r="P28" s="16" t="s">
        <v>4</v>
      </c>
      <c r="Q28" s="57" t="s">
        <v>5</v>
      </c>
      <c r="R28" s="17" t="s">
        <v>16</v>
      </c>
      <c r="S28" s="57" t="s">
        <v>4</v>
      </c>
      <c r="T28" s="57" t="s">
        <v>5</v>
      </c>
      <c r="U28" s="17" t="s">
        <v>16</v>
      </c>
      <c r="V28" s="57" t="s">
        <v>4</v>
      </c>
      <c r="W28" s="57" t="s">
        <v>5</v>
      </c>
      <c r="X28" s="17" t="s">
        <v>16</v>
      </c>
      <c r="Y28" s="57" t="s">
        <v>4</v>
      </c>
      <c r="Z28" s="57" t="s">
        <v>5</v>
      </c>
      <c r="AA28" s="17" t="s">
        <v>16</v>
      </c>
    </row>
    <row r="29" spans="1:27" ht="15.75" thickBot="1">
      <c r="A29" s="39" t="s">
        <v>20</v>
      </c>
      <c r="B29" s="40"/>
      <c r="C29" s="41">
        <v>40000</v>
      </c>
      <c r="D29" s="42">
        <v>1</v>
      </c>
      <c r="E29" s="43"/>
      <c r="F29" s="44"/>
      <c r="G29" s="43">
        <v>1</v>
      </c>
      <c r="H29" s="43"/>
      <c r="I29" s="44"/>
      <c r="J29" s="43">
        <v>1</v>
      </c>
      <c r="K29" s="43"/>
      <c r="L29" s="44"/>
      <c r="M29" s="43">
        <v>2</v>
      </c>
      <c r="N29" s="43"/>
      <c r="O29" s="44"/>
      <c r="P29" s="42">
        <v>1</v>
      </c>
      <c r="Q29" s="43"/>
      <c r="R29" s="44"/>
      <c r="S29" s="43">
        <v>1</v>
      </c>
      <c r="T29" s="43"/>
      <c r="U29" s="44"/>
      <c r="V29" s="43">
        <v>1</v>
      </c>
      <c r="W29" s="43"/>
      <c r="X29" s="44"/>
      <c r="Y29" s="43">
        <v>2</v>
      </c>
      <c r="Z29" s="43"/>
      <c r="AA29" s="44"/>
    </row>
    <row r="30" spans="1:27" s="2" customFormat="1" ht="15.75" thickBo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27" ht="13.5" customHeight="1">
      <c r="A31" s="13"/>
      <c r="B31" s="45"/>
      <c r="C31" s="46" t="s">
        <v>6</v>
      </c>
      <c r="D31" s="47"/>
      <c r="E31" s="47"/>
      <c r="F31" s="48">
        <f>SUM(F29,F6:F25)</f>
        <v>0</v>
      </c>
      <c r="G31" s="47"/>
      <c r="H31" s="47"/>
      <c r="I31" s="48">
        <f>SUM(I29,I6:I25)</f>
        <v>0</v>
      </c>
      <c r="J31" s="47"/>
      <c r="K31" s="47"/>
      <c r="L31" s="48">
        <f>SUM(L29,L6:L25)</f>
        <v>0</v>
      </c>
      <c r="M31" s="47"/>
      <c r="N31" s="47"/>
      <c r="O31" s="48">
        <f>SUM(O29,O6:O25)</f>
        <v>0</v>
      </c>
      <c r="P31" s="47"/>
      <c r="Q31" s="47"/>
      <c r="R31" s="48">
        <f>SUM(R29,R6:R25)</f>
        <v>0</v>
      </c>
      <c r="S31" s="47"/>
      <c r="T31" s="47"/>
      <c r="U31" s="48">
        <f>SUM(U29,U6:U25)</f>
        <v>0</v>
      </c>
      <c r="V31" s="47"/>
      <c r="W31" s="47"/>
      <c r="X31" s="48">
        <f>SUM(X29,X6:X25)</f>
        <v>0</v>
      </c>
      <c r="Y31" s="47"/>
      <c r="Z31" s="47"/>
      <c r="AA31" s="48">
        <f>SUM(AA29,AA6:AA25)</f>
        <v>0</v>
      </c>
    </row>
    <row r="32" spans="1:27" ht="15">
      <c r="A32" s="13"/>
      <c r="B32" s="91" t="s">
        <v>17</v>
      </c>
      <c r="C32" s="92"/>
      <c r="D32" s="49"/>
      <c r="E32" s="13"/>
      <c r="F32" s="50"/>
      <c r="G32" s="49"/>
      <c r="H32" s="13"/>
      <c r="I32" s="50"/>
      <c r="J32" s="49"/>
      <c r="K32" s="13"/>
      <c r="L32" s="50"/>
      <c r="M32" s="49"/>
      <c r="N32" s="13"/>
      <c r="O32" s="50"/>
      <c r="P32" s="49"/>
      <c r="Q32" s="13"/>
      <c r="R32" s="50"/>
      <c r="S32" s="49"/>
      <c r="T32" s="13"/>
      <c r="U32" s="50"/>
      <c r="V32" s="49"/>
      <c r="W32" s="13"/>
      <c r="X32" s="50"/>
      <c r="Y32" s="49"/>
      <c r="Z32" s="13"/>
      <c r="AA32" s="50"/>
    </row>
    <row r="33" spans="1:27" ht="15.75" thickBot="1">
      <c r="A33" s="13"/>
      <c r="B33" s="51"/>
      <c r="C33" s="38" t="s">
        <v>5</v>
      </c>
      <c r="D33" s="37"/>
      <c r="E33" s="52">
        <f>SUM(E29,E6:E25)</f>
        <v>0</v>
      </c>
      <c r="F33" s="38"/>
      <c r="G33" s="37"/>
      <c r="H33" s="52">
        <f>SUM(H29,H6:H25)</f>
        <v>0</v>
      </c>
      <c r="I33" s="38"/>
      <c r="J33" s="37"/>
      <c r="K33" s="52">
        <f>SUM(K29,K6:K25)</f>
        <v>0</v>
      </c>
      <c r="L33" s="38"/>
      <c r="M33" s="37"/>
      <c r="N33" s="52">
        <f>SUM(N29,N6:N25)</f>
        <v>0</v>
      </c>
      <c r="O33" s="38"/>
      <c r="P33" s="37"/>
      <c r="Q33" s="52">
        <f>SUM(Q29,Q6:Q25)</f>
        <v>0</v>
      </c>
      <c r="R33" s="38"/>
      <c r="S33" s="37"/>
      <c r="T33" s="52">
        <f>SUM(T29,T6:T25)</f>
        <v>0</v>
      </c>
      <c r="U33" s="38"/>
      <c r="V33" s="37"/>
      <c r="W33" s="52">
        <f>SUM(W29,W6:W25)</f>
        <v>0</v>
      </c>
      <c r="X33" s="38"/>
      <c r="Y33" s="37"/>
      <c r="Z33" s="52">
        <f>SUM(Z29,Z6:Z25)</f>
        <v>0</v>
      </c>
      <c r="AA33" s="38"/>
    </row>
    <row r="34" spans="1:27" ht="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1:27" s="78" customFormat="1" ht="1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</row>
    <row r="36" s="78" customFormat="1" ht="15">
      <c r="A36" s="78" t="s">
        <v>41</v>
      </c>
    </row>
    <row r="37" spans="1:13" ht="15">
      <c r="A37" s="76" t="s">
        <v>42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</sheetData>
  <sheetProtection selectLockedCells="1" selectUnlockedCells="1"/>
  <mergeCells count="21">
    <mergeCell ref="M4:O4"/>
    <mergeCell ref="J27:L27"/>
    <mergeCell ref="M27:O27"/>
    <mergeCell ref="B32:C32"/>
    <mergeCell ref="A27:C27"/>
    <mergeCell ref="D27:F27"/>
    <mergeCell ref="G27:I27"/>
    <mergeCell ref="D2:E2"/>
    <mergeCell ref="H2:I2"/>
    <mergeCell ref="A4:C4"/>
    <mergeCell ref="D4:F4"/>
    <mergeCell ref="G4:I4"/>
    <mergeCell ref="J4:L4"/>
    <mergeCell ref="P4:R4"/>
    <mergeCell ref="S4:U4"/>
    <mergeCell ref="V4:X4"/>
    <mergeCell ref="Y4:AA4"/>
    <mergeCell ref="P27:R27"/>
    <mergeCell ref="S27:U27"/>
    <mergeCell ref="V27:X27"/>
    <mergeCell ref="Y27:AA27"/>
  </mergeCells>
  <printOptions/>
  <pageMargins left="0.25" right="0.25" top="0.75" bottom="0.75" header="0.3" footer="0.3"/>
  <pageSetup fitToHeight="0" fitToWidth="1" horizontalDpi="600" verticalDpi="600" orientation="landscape" paperSize="8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Hrodek</dc:creator>
  <cp:keywords/>
  <dc:description/>
  <cp:lastModifiedBy>paschkova</cp:lastModifiedBy>
  <cp:lastPrinted>2017-05-26T09:00:56Z</cp:lastPrinted>
  <dcterms:created xsi:type="dcterms:W3CDTF">2015-08-05T08:19:05Z</dcterms:created>
  <dcterms:modified xsi:type="dcterms:W3CDTF">2017-10-12T14:09:17Z</dcterms:modified>
  <cp:category/>
  <cp:version/>
  <cp:contentType/>
  <cp:contentStatus/>
</cp:coreProperties>
</file>