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5440" windowHeight="15390" activeTab="1"/>
  </bookViews>
  <sheets>
    <sheet name="Krycí list" sheetId="2" r:id="rId1"/>
    <sheet name="Položkový rozpočet" sheetId="1" r:id="rId2"/>
  </sheets>
  <externalReferences>
    <externalReference r:id="rId5"/>
    <externalReference r:id="rId6"/>
  </externalReferences>
  <definedNames>
    <definedName name="CisloRozpoctu">'[1]Krycí list'!$C$2</definedName>
    <definedName name="cislostavby">'[1]Krycí list'!$A$7</definedName>
    <definedName name="DPHSni">'[2]Stav. část'!$G$24</definedName>
    <definedName name="DPHZakl">'[2]Stav. část'!$G$26</definedName>
    <definedName name="Mena">'[2]Stav. část'!$J$29</definedName>
    <definedName name="NazevRozpoctu">'[1]Krycí list'!$D$2</definedName>
    <definedName name="nazevstavby">'[1]Krycí list'!$C$7</definedName>
    <definedName name="PocetMJ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'[2]Stav. část'!$G$23</definedName>
    <definedName name="ZakladDPHZakl">'[2]Stav. část'!$G$25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<sst xmlns="http://schemas.openxmlformats.org/spreadsheetml/2006/main" count="62" uniqueCount="62">
  <si>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Rozpočet akce</t>
  </si>
  <si>
    <t>Předmět</t>
  </si>
  <si>
    <t>Příkon</t>
  </si>
  <si>
    <t>Cena celkem bez DPH</t>
  </si>
  <si>
    <t>Váha příjmová</t>
  </si>
  <si>
    <t>Škrabka kořenové zeleniny</t>
  </si>
  <si>
    <t>Univerzální kuchyňský robot</t>
  </si>
  <si>
    <t>Váha kontrolní</t>
  </si>
  <si>
    <t>Nářezový stroj</t>
  </si>
  <si>
    <t>Mlýnek na maso</t>
  </si>
  <si>
    <t>Konvektomat elektrický, 10xGN1/1</t>
  </si>
  <si>
    <t>Multifunkční pánev elektrická, 100l</t>
  </si>
  <si>
    <t>Míchací kotel elektrický, 100l</t>
  </si>
  <si>
    <t>Rychlovarný kotel elektrický, 100l</t>
  </si>
  <si>
    <t>Sporák indukční, 3 zóny</t>
  </si>
  <si>
    <t>Mycí stroj na koše</t>
  </si>
  <si>
    <t>Úpravna vody</t>
  </si>
  <si>
    <t>Mycí stroj na provozní nádobí granulový</t>
  </si>
  <si>
    <t>Chladicí box</t>
  </si>
  <si>
    <t>Chladicí skříň na přepravky</t>
  </si>
  <si>
    <t>Mrazicí skříň na přepravky</t>
  </si>
  <si>
    <t>Chladicí stůl s dřezem, 3 sekce</t>
  </si>
  <si>
    <t>Lednice podstolová</t>
  </si>
  <si>
    <t>Výdejní stůl s chlazenou vanou 2xGN1/1
a interiérovým obložením</t>
  </si>
  <si>
    <t>váživost: 30/60 (dílek 10/20)
rozměr vážní plochy: 360 x 460 mm
provedení: vážní plocha – nerez, konstrukce – ocel
krytí proti vodě a prachu: IP-54
certifikace: pro obchodní vážení - ES ověření
displej: LCD
napájení: AC 230V přes adaptér
alternativní napájení: vestavěný akumulátor
komunikace: RS-232
hmotnost váhy: cca 15 kg</t>
  </si>
  <si>
    <t>Nerezové provedení. energetická třída A, klimatická třída 5, izolace 75mm, ventilované chlazení s výparník umístěným mimo chladící komoru, automatické odmržování. 
Hygienické provedení, oblé vnitřní rohy, 20 vlisovaných vsunů na GN 2/1, rozteč vsuvů 55 mm, LCD digitální display, s programy a záznamem HACCP, chladivo R600a
4 ks roštů AISI 304 součástí stroje</t>
  </si>
  <si>
    <t>CNS provedení AISI 304, Vlisované zásuvy na GN 2/1, 20 zásuvů s roztečí 55 mm, hygienické provedení, oblé vnitřní rohy, výparník umístěn mimo chladící komoru, automatické odmrazování
jednodveřové provedení s nerezovým madlem s automatickým dovíráním, Polyuretanová izolace v bocích 70 mm, záda 50 mm a dveře 60 mm, elektronický ovládací panel s programy a záznamem HACCP, klimatická třída až do +43°C
Pracovní teplota nastavitelná od -15°C až do -22°C
Chladivo R404A</t>
  </si>
  <si>
    <t>objem nádoby 60l, ochranný nerezový kryt s násypným otvorem, robustní konstrukce,časovač, mechanický zdvih nádoby, total stop, součástí zařízení je metla, hák, míchač a manipulační vozík kotlíku</t>
  </si>
  <si>
    <t>Rozměr vážní plochy 230x190mm</t>
  </si>
  <si>
    <t>vyrobeno z hliníkové slitiny a nerezu, regulace tloušťky plátku 0-23 mm, úhel nože 35°, snadná údržba a čištění, uzabřená a utěsněná řemenice, zaoblený design</t>
  </si>
  <si>
    <t>Plně automatické objemově řízené změkčovací zařízení. Bypass, Řídící jednotka RX73 duplex. Digitální displej.Teplota vody max 43°C</t>
  </si>
  <si>
    <t>ventilované chlazení, nerezové provedení, digitální termostat, automatické odtávání, 2 výškově nastavitelné rošty, zabudovaný zámek, snadno vyměnitelné těsnění, chladivo R600a </t>
  </si>
  <si>
    <t>Digitální termostat, nerez s T-PUR izolací, zadní lem 40 mm,6x zásuvka na GN1/1 20cm, nohy jekl 40x40 mm,vlevo dřez 300x500x200mm,výšková stavitelnost noh + 30 mm, zemnící šrouby na zadních nohách, Zadní odskok 50mm. Chladivo, bližší specifikace viz.samostatný technický standard nerezového nábytku</t>
  </si>
  <si>
    <t>Digitální termostat, nerez s T-PUR izolací, zadní lem 40 mm, Vana 682x477x300mm, dřez 300x500x300, zadní lem, nohy jekl 40x40 mm, výšková stavitelnost noh + 30 mm, zemnící šrouby na zadních nohách,  chladivo R 404A, bližší specifikace provedení viz technický standard nerezového nábytku</t>
  </si>
  <si>
    <t>Celkem</t>
  </si>
  <si>
    <t xml:space="preserve">Jméno, příjmení, podpis, razítko </t>
  </si>
  <si>
    <t>dne</t>
  </si>
  <si>
    <t>V</t>
  </si>
  <si>
    <t>Součástí celkové nabídkové ceny musí být zajištění pravidelného čištění komunikací (min. 1x týdně) v blízkosti stavby, dokumentace skutečného provedení stavby, geodetické zaměření dokončené stavby, geometrický plán.</t>
  </si>
  <si>
    <t>Výše uvedené údaje musí odpovídat údajům v návrhu smlouvy a budou brány jako závazné ze strany uchazečů.</t>
  </si>
  <si>
    <t>Upozornění:</t>
  </si>
  <si>
    <t>NABÍDKOVÁ CENA</t>
  </si>
  <si>
    <t>Cena včetně DPH</t>
  </si>
  <si>
    <t>DPH (21%)</t>
  </si>
  <si>
    <t>Cena bez DPH</t>
  </si>
  <si>
    <t>Druh ceny</t>
  </si>
  <si>
    <t>IČ</t>
  </si>
  <si>
    <t>e-mail</t>
  </si>
  <si>
    <t>fax</t>
  </si>
  <si>
    <t>telefon</t>
  </si>
  <si>
    <t>statutární zástupce</t>
  </si>
  <si>
    <t>adresa</t>
  </si>
  <si>
    <t>název</t>
  </si>
  <si>
    <t>Uchazeč:</t>
  </si>
  <si>
    <t>Krycí list nabídky</t>
  </si>
  <si>
    <r>
      <t>„</t>
    </r>
    <r>
      <rPr>
        <b/>
        <sz val="14"/>
        <color indexed="8"/>
        <rFont val="Times New Roman"/>
        <family val="1"/>
      </rPr>
      <t>Snížení energetické náročnosti gastroprovozu - ZŠ a MŠ Ostrov u Macochy, gastrovybavení</t>
    </r>
    <r>
      <rPr>
        <b/>
        <i/>
        <sz val="14"/>
        <color indexed="8"/>
        <rFont val="Times New Roman"/>
        <family val="1"/>
      </rPr>
      <t>“</t>
    </r>
  </si>
  <si>
    <t>Snížení energetické náročnosti gastroprovozu - ZŠ a MŠ Ostrov u Macochy - gastrovybavení</t>
  </si>
  <si>
    <t>množství</t>
  </si>
  <si>
    <t>cena/MJ</t>
  </si>
  <si>
    <r>
      <t xml:space="preserve">Stroj k opracování (škrábání, loupání a mytí) brambor a kořenové zeleniny. Vrstvou korundu (materiálu zajišťujícího oškrábání zeleniny) je pokryt nejen buben škrabky, ale pro zrychlení a zefektivnění celého procesu i samotné dno, které je specielně tvarované a samozřejmě také „dvířka“ stroje.
Doba škrábání (loupání) jedné dávky brambor od 1,5 do 3 minut. Ve stroji </t>
    </r>
    <r>
      <rPr>
        <sz val="11"/>
        <color theme="1"/>
        <rFont val="Calibri"/>
        <family val="2"/>
        <scheme val="minor"/>
      </rPr>
      <t>můžete kromě brambor zpracovávat také kořenovou zeleninu a také cibuli.</t>
    </r>
  </si>
  <si>
    <r>
      <t xml:space="preserve">určen pro vysokou zátěž do nepřetržitého provozu, výkonný izolovaný ventilovaný motor pro nepřetržité používání, šnekový pohon, ovládací prvky chráněny krytím IP 54, ovládací panel s napětím 24 V, mlecí hlava je vyrobena z nerezové oceli a je zcela odnímatelná pro snadné čištění.
Standardní vybavení: mlecí hlava </t>
    </r>
    <r>
      <rPr>
        <sz val="11"/>
        <color theme="1"/>
        <rFont val="Calibri"/>
        <family val="2"/>
        <scheme val="minor"/>
      </rPr>
      <t>(1× nůž, 1× šajba), šajba 6 mm</t>
    </r>
  </si>
  <si>
    <r>
      <t>PUR 60, podlaha, Panely na stěny, Panely na strop,
U-profil PVC, podlahové lišty, vnitřní rohy pod. lišty, krycí hygienická lišta, řídící jednotka</t>
    </r>
    <r>
      <rPr>
        <sz val="11"/>
        <color theme="1"/>
        <rFont val="Calibri"/>
        <family val="2"/>
        <scheme val="minor"/>
      </rPr>
      <t>.
Chladírenské dveře 90/200, lišty, profily. Atd. 
Svítidlo zářivkové + 2 trubice, vypínač osvětlení boxu. 
Kompletní sestava chlazení vč. rozvaděče.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</si>
</sst>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t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2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44" fontId="0" fillId="0" borderId="0" xfId="0" applyNumberFormat="1"/>
    <xf numFmtId="0" fontId="0" fillId="0" borderId="3" xfId="0" applyBorder="1"/>
    <xf numFmtId="0" fontId="0" fillId="0" borderId="3" xfId="0" applyBorder="1" applyAlignment="1">
      <alignment wrapText="1"/>
    </xf>
    <xf numFmtId="0" fontId="0" fillId="2" borderId="4" xfId="0" applyFill="1" applyBorder="1"/>
    <xf numFmtId="44" fontId="0" fillId="0" borderId="5" xfId="20" applyFont="1" applyBorder="1"/>
    <xf numFmtId="0" fontId="0" fillId="3" borderId="6" xfId="0" applyFill="1" applyBorder="1"/>
    <xf numFmtId="0" fontId="0" fillId="3" borderId="7" xfId="0" applyFill="1" applyBorder="1"/>
    <xf numFmtId="44" fontId="2" fillId="3" borderId="8" xfId="0" applyNumberFormat="1" applyFont="1" applyFill="1" applyBorder="1"/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14" fontId="5" fillId="0" borderId="0" xfId="21" applyNumberFormat="1" applyFont="1">
      <alignment/>
      <protection/>
    </xf>
    <xf numFmtId="0" fontId="6" fillId="0" borderId="0" xfId="21" applyFont="1" applyAlignment="1">
      <alignment vertical="center"/>
      <protection/>
    </xf>
    <xf numFmtId="0" fontId="0" fillId="2" borderId="10" xfId="0" applyFill="1" applyBorder="1"/>
    <xf numFmtId="164" fontId="0" fillId="4" borderId="11" xfId="0" applyNumberFormat="1" applyFill="1" applyBorder="1"/>
    <xf numFmtId="3" fontId="5" fillId="4" borderId="0" xfId="21" applyNumberFormat="1" applyFont="1" applyFill="1" applyAlignment="1">
      <alignment horizontal="center"/>
      <protection/>
    </xf>
    <xf numFmtId="0" fontId="11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center" vertical="center" wrapText="1"/>
      <protection/>
    </xf>
    <xf numFmtId="0" fontId="7" fillId="4" borderId="0" xfId="21" applyFont="1" applyFill="1" applyAlignment="1">
      <alignment horizontal="center"/>
      <protection/>
    </xf>
    <xf numFmtId="0" fontId="5" fillId="4" borderId="0" xfId="21" applyFont="1" applyFill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0" fontId="6" fillId="0" borderId="13" xfId="21" applyFont="1" applyBorder="1" applyAlignment="1">
      <alignment horizontal="center"/>
      <protection/>
    </xf>
    <xf numFmtId="0" fontId="5" fillId="0" borderId="11" xfId="21" applyFont="1" applyBorder="1" applyAlignment="1">
      <alignment horizontal="center" vertical="center" wrapText="1"/>
      <protection/>
    </xf>
    <xf numFmtId="0" fontId="5" fillId="0" borderId="12" xfId="21" applyFont="1" applyBorder="1" applyAlignment="1">
      <alignment horizontal="center" vertical="center" wrapText="1"/>
      <protection/>
    </xf>
    <xf numFmtId="0" fontId="5" fillId="0" borderId="13" xfId="21" applyFont="1" applyBorder="1" applyAlignment="1">
      <alignment horizontal="center" vertical="center" wrapText="1"/>
      <protection/>
    </xf>
    <xf numFmtId="164" fontId="5" fillId="0" borderId="11" xfId="21" applyNumberFormat="1" applyFont="1" applyBorder="1" applyAlignment="1">
      <alignment horizontal="center" vertical="center"/>
      <protection/>
    </xf>
    <xf numFmtId="164" fontId="5" fillId="0" borderId="1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/>
      <protection/>
    </xf>
    <xf numFmtId="164" fontId="6" fillId="0" borderId="11" xfId="21" applyNumberFormat="1" applyFont="1" applyBorder="1" applyAlignment="1">
      <alignment horizontal="center" vertical="center"/>
      <protection/>
    </xf>
    <xf numFmtId="164" fontId="6" fillId="0" borderId="1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left" wrapText="1"/>
      <protection/>
    </xf>
    <xf numFmtId="0" fontId="6" fillId="0" borderId="11" xfId="21" applyFont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center" vertical="center" wrapText="1"/>
      <protection/>
    </xf>
    <xf numFmtId="0" fontId="6" fillId="0" borderId="13" xfId="2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osta\SyNologyDrive\Dokumenty\01\&#218;&#345;ad_m&#283;styse\Drobn&#233;%20stavby\Z&#352;%20-%20Rekonstrukce%20kuchyn&#283;\V&#253;b&#283;rov&#233;%20&#345;&#237;zen&#237;\Podklady%20pro%20stavebn&#237;%20&#250;pravy\Rozpo&#269;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Krycí list"/>
      <sheetName val="Stav. část"/>
      <sheetName val="VzorPolozky"/>
      <sheetName val="Stav. část - Rozpočet"/>
      <sheetName val="VZT"/>
      <sheetName val="VZT - Rozpočet"/>
      <sheetName val="ZTI"/>
      <sheetName val="ZTI - Rozpočet"/>
      <sheetName val="ELEKTRO"/>
      <sheetName val="ELEKTRO - Rozpočet"/>
      <sheetName val="ELEKTRO - Parametry"/>
    </sheetNames>
    <sheetDataSet>
      <sheetData sheetId="0"/>
      <sheetData sheetId="1"/>
      <sheetData sheetId="2">
        <row r="23">
          <cell r="G23">
            <v>0</v>
          </cell>
        </row>
        <row r="24">
          <cell r="G24">
            <v>0</v>
          </cell>
        </row>
        <row r="25">
          <cell r="G25">
            <v>1073699.1166599998</v>
          </cell>
        </row>
        <row r="26">
          <cell r="G26">
            <v>1299175.9311585997</v>
          </cell>
        </row>
        <row r="29">
          <cell r="J29" t="str">
            <v>CZK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65AD-032B-4D4D-96A4-B30B553C5383}">
  <dimension ref="A1:I34"/>
  <sheetViews>
    <sheetView workbookViewId="0" topLeftCell="A1">
      <selection activeCell="C6" sqref="C6:I6"/>
    </sheetView>
  </sheetViews>
  <sheetFormatPr defaultColWidth="9.140625" defaultRowHeight="15"/>
  <cols>
    <col min="1" max="1" width="11.140625" style="14" customWidth="1"/>
    <col min="2" max="2" width="12.28125" style="14" customWidth="1"/>
    <col min="3" max="3" width="13.421875" style="14" customWidth="1"/>
    <col min="4" max="4" width="8.00390625" style="14" customWidth="1"/>
    <col min="5" max="5" width="8.28125" style="14" customWidth="1"/>
    <col min="6" max="7" width="8.00390625" style="14" customWidth="1"/>
    <col min="8" max="8" width="8.28125" style="14" customWidth="1"/>
    <col min="9" max="9" width="9.7109375" style="14" customWidth="1"/>
    <col min="10" max="16384" width="9.140625" style="14" customWidth="1"/>
  </cols>
  <sheetData>
    <row r="1" spans="1:9" ht="15">
      <c r="A1" s="16"/>
      <c r="B1" s="16"/>
      <c r="C1" s="16"/>
      <c r="D1" s="16"/>
      <c r="E1" s="16"/>
      <c r="F1" s="16"/>
      <c r="G1" s="16"/>
      <c r="H1" s="16"/>
      <c r="I1" s="16"/>
    </row>
    <row r="2" spans="1:9" ht="25.5">
      <c r="A2" s="23" t="s">
        <v>54</v>
      </c>
      <c r="B2" s="23"/>
      <c r="C2" s="23"/>
      <c r="D2" s="23"/>
      <c r="E2" s="23"/>
      <c r="F2" s="23"/>
      <c r="G2" s="23"/>
      <c r="H2" s="23"/>
      <c r="I2" s="23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35.25" customHeight="1">
      <c r="A4" s="24" t="s">
        <v>55</v>
      </c>
      <c r="B4" s="24"/>
      <c r="C4" s="24"/>
      <c r="D4" s="24"/>
      <c r="E4" s="24"/>
      <c r="F4" s="24"/>
      <c r="G4" s="24"/>
      <c r="H4" s="24"/>
      <c r="I4" s="24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9" ht="18.75">
      <c r="A6" s="16" t="s">
        <v>53</v>
      </c>
      <c r="B6" s="16" t="s">
        <v>52</v>
      </c>
      <c r="C6" s="25"/>
      <c r="D6" s="25"/>
      <c r="E6" s="25"/>
      <c r="F6" s="25"/>
      <c r="G6" s="25"/>
      <c r="H6" s="25"/>
      <c r="I6" s="25"/>
    </row>
    <row r="7" spans="1:9" ht="18.75">
      <c r="A7" s="16"/>
      <c r="B7" s="16" t="s">
        <v>51</v>
      </c>
      <c r="C7" s="25"/>
      <c r="D7" s="25"/>
      <c r="E7" s="25"/>
      <c r="F7" s="25"/>
      <c r="G7" s="25"/>
      <c r="H7" s="25"/>
      <c r="I7" s="25"/>
    </row>
    <row r="8" spans="1:9" ht="18.75">
      <c r="A8" s="16"/>
      <c r="B8" s="16" t="s">
        <v>50</v>
      </c>
      <c r="C8" s="16"/>
      <c r="D8" s="25"/>
      <c r="E8" s="25"/>
      <c r="F8" s="25"/>
      <c r="G8" s="25"/>
      <c r="H8" s="25"/>
      <c r="I8" s="25"/>
    </row>
    <row r="9" spans="1:9" ht="15">
      <c r="A9" s="16"/>
      <c r="B9" s="16" t="s">
        <v>49</v>
      </c>
      <c r="C9" s="22"/>
      <c r="D9" s="22"/>
      <c r="E9" s="22"/>
      <c r="F9" s="16" t="s">
        <v>48</v>
      </c>
      <c r="G9" s="22"/>
      <c r="H9" s="22"/>
      <c r="I9" s="22"/>
    </row>
    <row r="10" spans="1:9" ht="15">
      <c r="A10" s="16"/>
      <c r="B10" s="16" t="s">
        <v>47</v>
      </c>
      <c r="C10" s="26"/>
      <c r="D10" s="26"/>
      <c r="E10" s="26"/>
      <c r="F10" s="16" t="s">
        <v>46</v>
      </c>
      <c r="G10" s="26"/>
      <c r="H10" s="26"/>
      <c r="I10" s="26"/>
    </row>
    <row r="11" spans="1:9" ht="15">
      <c r="A11" s="16"/>
      <c r="B11" s="16"/>
      <c r="C11" s="17"/>
      <c r="D11" s="17"/>
      <c r="E11" s="17"/>
      <c r="F11" s="16"/>
      <c r="G11" s="17"/>
      <c r="H11" s="17"/>
      <c r="I11" s="17"/>
    </row>
    <row r="12" spans="1:9" ht="15">
      <c r="A12" s="16"/>
      <c r="B12" s="16"/>
      <c r="C12" s="17"/>
      <c r="D12" s="17"/>
      <c r="E12" s="17"/>
      <c r="F12" s="16"/>
      <c r="G12" s="17"/>
      <c r="H12" s="17"/>
      <c r="I12" s="17"/>
    </row>
    <row r="13" spans="1:9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5">
      <c r="A14" s="27" t="s">
        <v>45</v>
      </c>
      <c r="B14" s="28"/>
      <c r="C14" s="29"/>
      <c r="D14" s="27" t="s">
        <v>44</v>
      </c>
      <c r="E14" s="29"/>
      <c r="F14" s="27" t="s">
        <v>43</v>
      </c>
      <c r="G14" s="29"/>
      <c r="H14" s="27" t="s">
        <v>42</v>
      </c>
      <c r="I14" s="29"/>
    </row>
    <row r="15" spans="1:9" ht="30" customHeight="1">
      <c r="A15" s="30" t="s">
        <v>56</v>
      </c>
      <c r="B15" s="31"/>
      <c r="C15" s="32"/>
      <c r="D15" s="33">
        <f>'Položkový rozpočet'!F24</f>
        <v>0</v>
      </c>
      <c r="E15" s="34"/>
      <c r="F15" s="33">
        <f>D15*0.21</f>
        <v>0</v>
      </c>
      <c r="G15" s="34"/>
      <c r="H15" s="33">
        <f>D15*1.21</f>
        <v>0</v>
      </c>
      <c r="I15" s="34"/>
    </row>
    <row r="16" spans="1:9" ht="30" customHeight="1">
      <c r="A16" s="39" t="s">
        <v>41</v>
      </c>
      <c r="B16" s="40"/>
      <c r="C16" s="41"/>
      <c r="D16" s="36">
        <f>SUM(D15:E15)</f>
        <v>0</v>
      </c>
      <c r="E16" s="37"/>
      <c r="F16" s="36">
        <f>SUM(F15:G15)</f>
        <v>0</v>
      </c>
      <c r="G16" s="37"/>
      <c r="H16" s="36">
        <f>SUM(H15:I15)</f>
        <v>0</v>
      </c>
      <c r="I16" s="37"/>
    </row>
    <row r="17" spans="1:9" ht="1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5">
      <c r="A21" s="19" t="s">
        <v>40</v>
      </c>
      <c r="B21" s="16"/>
      <c r="C21" s="16"/>
      <c r="D21" s="16"/>
      <c r="E21" s="16"/>
      <c r="F21" s="16"/>
      <c r="G21" s="16"/>
      <c r="H21" s="16"/>
      <c r="I21" s="16"/>
    </row>
    <row r="22" spans="1:9" ht="29.25" customHeight="1">
      <c r="A22" s="38" t="s">
        <v>39</v>
      </c>
      <c r="B22" s="38"/>
      <c r="C22" s="38"/>
      <c r="D22" s="38"/>
      <c r="E22" s="38"/>
      <c r="F22" s="38"/>
      <c r="G22" s="38"/>
      <c r="H22" s="38"/>
      <c r="I22" s="38"/>
    </row>
    <row r="23" spans="1:9" ht="45" customHeight="1">
      <c r="A23" s="38" t="s">
        <v>38</v>
      </c>
      <c r="B23" s="38"/>
      <c r="C23" s="38"/>
      <c r="D23" s="38"/>
      <c r="E23" s="38"/>
      <c r="F23" s="38"/>
      <c r="G23" s="38"/>
      <c r="H23" s="38"/>
      <c r="I23" s="38"/>
    </row>
    <row r="24" spans="1:9" ht="1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5">
      <c r="A25" s="16" t="s">
        <v>37</v>
      </c>
      <c r="B25" s="16"/>
      <c r="C25" s="16"/>
      <c r="D25" s="16" t="s">
        <v>36</v>
      </c>
      <c r="E25" s="18"/>
      <c r="F25" s="16"/>
      <c r="G25" s="16"/>
      <c r="H25" s="16"/>
      <c r="I25" s="16"/>
    </row>
    <row r="26" spans="1:9" ht="15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5">
      <c r="A33" s="16"/>
      <c r="B33" s="16"/>
      <c r="C33" s="16"/>
      <c r="D33" s="16"/>
      <c r="E33" s="35" t="s">
        <v>35</v>
      </c>
      <c r="F33" s="35"/>
      <c r="G33" s="35"/>
      <c r="H33" s="35"/>
      <c r="I33" s="16"/>
    </row>
    <row r="34" spans="1:9" ht="15">
      <c r="A34" s="15"/>
      <c r="B34" s="15"/>
      <c r="C34" s="15"/>
      <c r="D34" s="15"/>
      <c r="E34" s="15"/>
      <c r="F34" s="15"/>
      <c r="G34" s="15"/>
      <c r="H34" s="15"/>
      <c r="I34" s="15"/>
    </row>
  </sheetData>
  <mergeCells count="24">
    <mergeCell ref="E33:H33"/>
    <mergeCell ref="D16:E16"/>
    <mergeCell ref="F16:G16"/>
    <mergeCell ref="H16:I16"/>
    <mergeCell ref="H15:I15"/>
    <mergeCell ref="A22:I22"/>
    <mergeCell ref="A23:I23"/>
    <mergeCell ref="A16:C16"/>
    <mergeCell ref="C10:E10"/>
    <mergeCell ref="G10:I10"/>
    <mergeCell ref="A14:C14"/>
    <mergeCell ref="A15:C15"/>
    <mergeCell ref="D14:E14"/>
    <mergeCell ref="F14:G14"/>
    <mergeCell ref="H14:I14"/>
    <mergeCell ref="D15:E15"/>
    <mergeCell ref="F15:G15"/>
    <mergeCell ref="C9:E9"/>
    <mergeCell ref="G9:I9"/>
    <mergeCell ref="A2:I2"/>
    <mergeCell ref="A4:I4"/>
    <mergeCell ref="C6:I6"/>
    <mergeCell ref="C7:I7"/>
    <mergeCell ref="D8:I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944A-8CE5-4BF8-A81D-141830786247}">
  <sheetPr>
    <pageSetUpPr fitToPage="1"/>
  </sheetPr>
  <dimension ref="A1:G24"/>
  <sheetViews>
    <sheetView tabSelected="1" workbookViewId="0" topLeftCell="A1">
      <selection activeCell="E4" sqref="E4"/>
    </sheetView>
  </sheetViews>
  <sheetFormatPr defaultColWidth="9.140625" defaultRowHeight="15"/>
  <cols>
    <col min="1" max="1" width="4.140625" style="0" customWidth="1"/>
    <col min="2" max="2" width="31.7109375" style="0" customWidth="1"/>
    <col min="3" max="3" width="48.8515625" style="0" customWidth="1"/>
    <col min="4" max="4" width="8.28125" style="0" customWidth="1"/>
    <col min="5" max="5" width="12.421875" style="0" customWidth="1"/>
    <col min="6" max="6" width="20.28125" style="0" customWidth="1"/>
    <col min="7" max="7" width="16.421875" style="0" bestFit="1" customWidth="1"/>
  </cols>
  <sheetData>
    <row r="1" spans="1:6" ht="15.75">
      <c r="A1" s="42" t="s">
        <v>0</v>
      </c>
      <c r="B1" s="42"/>
      <c r="C1" s="42"/>
      <c r="D1" s="42"/>
      <c r="E1" s="42"/>
      <c r="F1" s="42"/>
    </row>
    <row r="2" ht="15.75" thickBot="1"/>
    <row r="3" spans="1:6" ht="15">
      <c r="A3" s="1"/>
      <c r="B3" s="2" t="s">
        <v>1</v>
      </c>
      <c r="C3" s="2" t="s">
        <v>2</v>
      </c>
      <c r="D3" s="2" t="s">
        <v>57</v>
      </c>
      <c r="E3" s="20" t="s">
        <v>58</v>
      </c>
      <c r="F3" s="6" t="s">
        <v>3</v>
      </c>
    </row>
    <row r="4" spans="1:6" ht="150">
      <c r="A4" s="11">
        <v>1</v>
      </c>
      <c r="B4" s="12" t="s">
        <v>4</v>
      </c>
      <c r="C4" s="5" t="s">
        <v>24</v>
      </c>
      <c r="D4" s="4">
        <v>1</v>
      </c>
      <c r="E4" s="21"/>
      <c r="F4" s="7">
        <f aca="true" t="shared" si="0" ref="F4:F23">D4*E4</f>
        <v>0</v>
      </c>
    </row>
    <row r="5" spans="1:6" ht="135">
      <c r="A5" s="11">
        <v>2</v>
      </c>
      <c r="B5" s="12" t="s">
        <v>5</v>
      </c>
      <c r="C5" s="5" t="s">
        <v>59</v>
      </c>
      <c r="D5" s="4">
        <v>1</v>
      </c>
      <c r="E5" s="21"/>
      <c r="F5" s="7">
        <f t="shared" si="0"/>
        <v>0</v>
      </c>
    </row>
    <row r="6" spans="1:6" ht="75">
      <c r="A6" s="11">
        <v>3</v>
      </c>
      <c r="B6" s="12" t="s">
        <v>6</v>
      </c>
      <c r="C6" s="5" t="s">
        <v>27</v>
      </c>
      <c r="D6" s="4">
        <v>1</v>
      </c>
      <c r="E6" s="21"/>
      <c r="F6" s="7">
        <f t="shared" si="0"/>
        <v>0</v>
      </c>
    </row>
    <row r="7" spans="1:6" ht="15">
      <c r="A7" s="11">
        <v>4</v>
      </c>
      <c r="B7" s="12" t="s">
        <v>7</v>
      </c>
      <c r="C7" s="4" t="s">
        <v>28</v>
      </c>
      <c r="D7" s="4">
        <v>1</v>
      </c>
      <c r="E7" s="21"/>
      <c r="F7" s="7">
        <f t="shared" si="0"/>
        <v>0</v>
      </c>
    </row>
    <row r="8" spans="1:6" ht="60">
      <c r="A8" s="11">
        <v>5</v>
      </c>
      <c r="B8" s="12" t="s">
        <v>8</v>
      </c>
      <c r="C8" s="5" t="s">
        <v>29</v>
      </c>
      <c r="D8" s="4">
        <v>1</v>
      </c>
      <c r="E8" s="21"/>
      <c r="F8" s="7">
        <f t="shared" si="0"/>
        <v>0</v>
      </c>
    </row>
    <row r="9" spans="1:6" ht="120">
      <c r="A9" s="11">
        <v>6</v>
      </c>
      <c r="B9" s="12" t="s">
        <v>9</v>
      </c>
      <c r="C9" s="5" t="s">
        <v>60</v>
      </c>
      <c r="D9" s="4">
        <v>1</v>
      </c>
      <c r="E9" s="21"/>
      <c r="F9" s="7">
        <f t="shared" si="0"/>
        <v>0</v>
      </c>
    </row>
    <row r="10" spans="1:6" ht="15">
      <c r="A10" s="11">
        <v>7</v>
      </c>
      <c r="B10" s="12" t="s">
        <v>10</v>
      </c>
      <c r="C10" s="4"/>
      <c r="D10" s="4">
        <v>1</v>
      </c>
      <c r="E10" s="21"/>
      <c r="F10" s="7">
        <f t="shared" si="0"/>
        <v>0</v>
      </c>
    </row>
    <row r="11" spans="1:6" ht="15">
      <c r="A11" s="11">
        <v>8</v>
      </c>
      <c r="B11" s="12" t="s">
        <v>11</v>
      </c>
      <c r="C11" s="4"/>
      <c r="D11" s="4">
        <v>1</v>
      </c>
      <c r="E11" s="21"/>
      <c r="F11" s="7">
        <f t="shared" si="0"/>
        <v>0</v>
      </c>
    </row>
    <row r="12" spans="1:6" ht="15">
      <c r="A12" s="11">
        <v>9</v>
      </c>
      <c r="B12" s="12" t="s">
        <v>12</v>
      </c>
      <c r="C12" s="4"/>
      <c r="D12" s="4">
        <v>1</v>
      </c>
      <c r="E12" s="21"/>
      <c r="F12" s="7">
        <f t="shared" si="0"/>
        <v>0</v>
      </c>
    </row>
    <row r="13" spans="1:6" ht="15">
      <c r="A13" s="11">
        <v>10</v>
      </c>
      <c r="B13" s="12" t="s">
        <v>13</v>
      </c>
      <c r="C13" s="4"/>
      <c r="D13" s="4">
        <v>1</v>
      </c>
      <c r="E13" s="21"/>
      <c r="F13" s="7">
        <f t="shared" si="0"/>
        <v>0</v>
      </c>
    </row>
    <row r="14" spans="1:6" ht="15">
      <c r="A14" s="11">
        <v>11</v>
      </c>
      <c r="B14" s="12" t="s">
        <v>14</v>
      </c>
      <c r="C14" s="4"/>
      <c r="D14" s="4">
        <v>1</v>
      </c>
      <c r="E14" s="21"/>
      <c r="F14" s="7">
        <f t="shared" si="0"/>
        <v>0</v>
      </c>
    </row>
    <row r="15" spans="1:6" ht="15">
      <c r="A15" s="11">
        <v>12</v>
      </c>
      <c r="B15" s="12" t="s">
        <v>15</v>
      </c>
      <c r="C15" s="4"/>
      <c r="D15" s="4">
        <v>1</v>
      </c>
      <c r="E15" s="21"/>
      <c r="F15" s="7">
        <f t="shared" si="0"/>
        <v>0</v>
      </c>
    </row>
    <row r="16" spans="1:6" ht="45">
      <c r="A16" s="11">
        <v>13</v>
      </c>
      <c r="B16" s="12" t="s">
        <v>16</v>
      </c>
      <c r="C16" s="5" t="s">
        <v>30</v>
      </c>
      <c r="D16" s="4">
        <v>2</v>
      </c>
      <c r="E16" s="21"/>
      <c r="F16" s="7">
        <f t="shared" si="0"/>
        <v>0</v>
      </c>
    </row>
    <row r="17" spans="1:6" ht="30">
      <c r="A17" s="11">
        <v>14</v>
      </c>
      <c r="B17" s="13" t="s">
        <v>17</v>
      </c>
      <c r="C17" s="4"/>
      <c r="D17" s="4">
        <v>1</v>
      </c>
      <c r="E17" s="21"/>
      <c r="F17" s="7">
        <f t="shared" si="0"/>
        <v>0</v>
      </c>
    </row>
    <row r="18" spans="1:6" ht="90">
      <c r="A18" s="11">
        <v>15</v>
      </c>
      <c r="B18" s="12" t="s">
        <v>18</v>
      </c>
      <c r="C18" s="5" t="s">
        <v>61</v>
      </c>
      <c r="D18" s="4">
        <v>1</v>
      </c>
      <c r="E18" s="21"/>
      <c r="F18" s="7">
        <f t="shared" si="0"/>
        <v>0</v>
      </c>
    </row>
    <row r="19" spans="1:6" ht="135">
      <c r="A19" s="11">
        <v>16</v>
      </c>
      <c r="B19" s="12" t="s">
        <v>19</v>
      </c>
      <c r="C19" s="5" t="s">
        <v>25</v>
      </c>
      <c r="D19" s="4">
        <v>2</v>
      </c>
      <c r="E19" s="21"/>
      <c r="F19" s="7">
        <f t="shared" si="0"/>
        <v>0</v>
      </c>
    </row>
    <row r="20" spans="1:6" ht="165">
      <c r="A20" s="11">
        <v>17</v>
      </c>
      <c r="B20" s="12" t="s">
        <v>20</v>
      </c>
      <c r="C20" s="5" t="s">
        <v>26</v>
      </c>
      <c r="D20" s="4">
        <v>2</v>
      </c>
      <c r="E20" s="21"/>
      <c r="F20" s="7">
        <f t="shared" si="0"/>
        <v>0</v>
      </c>
    </row>
    <row r="21" spans="1:6" ht="105">
      <c r="A21" s="11">
        <v>18</v>
      </c>
      <c r="B21" s="12" t="s">
        <v>21</v>
      </c>
      <c r="C21" s="5" t="s">
        <v>32</v>
      </c>
      <c r="D21" s="4">
        <v>1</v>
      </c>
      <c r="E21" s="21"/>
      <c r="F21" s="7">
        <f t="shared" si="0"/>
        <v>0</v>
      </c>
    </row>
    <row r="22" spans="1:6" ht="60">
      <c r="A22" s="11">
        <v>19</v>
      </c>
      <c r="B22" s="12" t="s">
        <v>22</v>
      </c>
      <c r="C22" s="5" t="s">
        <v>31</v>
      </c>
      <c r="D22" s="4">
        <v>1</v>
      </c>
      <c r="E22" s="21"/>
      <c r="F22" s="7">
        <f t="shared" si="0"/>
        <v>0</v>
      </c>
    </row>
    <row r="23" spans="1:6" ht="90.75" thickBot="1">
      <c r="A23" s="11">
        <v>20</v>
      </c>
      <c r="B23" s="13" t="s">
        <v>23</v>
      </c>
      <c r="C23" s="5" t="s">
        <v>33</v>
      </c>
      <c r="D23" s="4">
        <v>1</v>
      </c>
      <c r="E23" s="21"/>
      <c r="F23" s="7">
        <f t="shared" si="0"/>
        <v>0</v>
      </c>
    </row>
    <row r="24" spans="1:7" ht="15.75" thickBot="1">
      <c r="A24" s="8"/>
      <c r="B24" s="9" t="s">
        <v>34</v>
      </c>
      <c r="C24" s="9"/>
      <c r="D24" s="9"/>
      <c r="E24" s="9"/>
      <c r="F24" s="10">
        <f>SUM(F4:F23)</f>
        <v>0</v>
      </c>
      <c r="G24" s="3"/>
    </row>
  </sheetData>
  <mergeCells count="1">
    <mergeCell ref="A1:F1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skala</dc:creator>
  <cp:keywords/>
  <dc:description/>
  <cp:lastModifiedBy>Ondra Hudec</cp:lastModifiedBy>
  <cp:lastPrinted>2024-03-04T08:11:25Z</cp:lastPrinted>
  <dcterms:created xsi:type="dcterms:W3CDTF">2023-04-21T15:49:45Z</dcterms:created>
  <dcterms:modified xsi:type="dcterms:W3CDTF">2024-03-06T09:26:30Z</dcterms:modified>
  <cp:category/>
  <cp:version/>
  <cp:contentType/>
  <cp:contentStatus/>
</cp:coreProperties>
</file>