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DOMOVINKA - sociální služby, o.p.s\ZD final\"/>
    </mc:Choice>
  </mc:AlternateContent>
  <xr:revisionPtr revIDLastSave="0" documentId="13_ncr:1_{E63F73F4-1F8E-454A-AE1F-EB3B074B38C2}" xr6:coauthVersionLast="47" xr6:coauthVersionMax="47" xr10:uidLastSave="{00000000-0000-0000-0000-000000000000}"/>
  <bookViews>
    <workbookView xWindow="1500" yWindow="1950" windowWidth="27120" windowHeight="13515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G10" i="10" s="1"/>
  <c r="F9" i="10"/>
  <c r="G9" i="10" s="1"/>
  <c r="F8" i="10" l="1"/>
  <c r="G8" i="10" s="1"/>
  <c r="F7" i="10" l="1"/>
  <c r="G7" i="10" s="1"/>
  <c r="F6" i="10" l="1"/>
  <c r="G11" i="10" s="1"/>
  <c r="G13" i="10" s="1"/>
  <c r="G12" i="10" s="1"/>
  <c r="G6" i="10" l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<sst xmlns="http://schemas.openxmlformats.org/spreadsheetml/2006/main" count="20" uniqueCount="20">
  <si>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</si>
  <si>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</si>
  <si>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</si>
  <si>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</si>
  <si>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</si>
  <si>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</si>
  <si>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Noční stolek s výklopnou jídelní deskou</t>
  </si>
  <si>
    <t>Šatní skříň</t>
  </si>
  <si>
    <t xml:space="preserve">Jídelní stůl </t>
  </si>
  <si>
    <t>Židle s nízkým opěradlem do jídelny</t>
  </si>
  <si>
    <t>Konstrukce z masivu.
Látka čalounění s velkou odolností proti nečistotám a s ochranou proti virům a bakteriím
Vlákna látky se speciálním hydrofobním nátěrem, který účinně zabraňuje absorpci tekutin.
Látka se zvýšenou odolnost proti poškrábání.
Vnější rozměry 490 × 550 × 880 mm
Rozměr nohy 36 × 36 mm
Rozměr sedadla 500 × 520 × 30 mm
Zadní rozměr 300 × 400 × 20 mm
Výška sedadla nad zemí 475 mm
Hloubka sedadla 480 mm
Hmotnost max. 7 kg
Nosnost min. 150 kg</t>
  </si>
  <si>
    <t xml:space="preserve">Židle s vysokým opěradlem a područkami na pokoj </t>
  </si>
  <si>
    <t>Konstrukce z masivu.
Látka čalounění s velkou odolností proti nečistotám a s ochranou proti virům a bakteriím
Vlákna látky se speciálním hydrofobním nátěrem, který účinně zabraňuje absorpci tekutin.
Látka se zvýšenou odolnost proti poškrábání.
Vnější rozměry 570 x 550 × 950 mm
Rozměr nohy  36 × 36 mm
Rozměr sedadla 500 × 520 × 30 mm
Zadní rozměr  370 × 400 × 20 mm
Výška sedadla nad zemí 475 mm
Hloubka sedadla 480 mm
Hmotnost max. 8 kg
Nosnost min. 150 kg</t>
  </si>
  <si>
    <t>Rozměr 90 x 90 x 60 cm (š x v x h)
Materiál: deska stolu (tloušťka 36 mm) - lamino, nohy – buk
Šířka stolu mezi nohama min. 64 cm</t>
  </si>
  <si>
    <t xml:space="preserve">Rozměry (šířka x výška x hloubka): 100 × 200 × 60 cm (š x v x h)
Prostor rozdělen na 2 samostatné poloviny (levá část s policemi)
skříň s uzamykatelným trezorem
</t>
  </si>
  <si>
    <t>Celkem cena bez DPH:</t>
  </si>
  <si>
    <t>DPH 21 %:</t>
  </si>
  <si>
    <t>Celkem cena s DPH:</t>
  </si>
  <si>
    <t>jednostranná posuvná zásuvka
jednostranná skříňka
čtyři kolečka 50mm (dvě s brzdami)
rozměr 60 x 87 x 49 cm (š x v x h) (tolerance +/- 2 cm)
 výklopná jídelní deska 35 x 53 cm (tolerance +/- 2 cm)</t>
  </si>
  <si>
    <t>DOMOVINKA - sociální služby, o.p.s. – pořízení vybavení pro týdenní stacionář v Plzni – Část 2 – Nábytek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</si>
</sst>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b/>
      <u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165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6" fillId="0" borderId="8" xfId="0" applyFont="1" applyBorder="1"/>
    <xf numFmtId="0" fontId="26" fillId="0" borderId="1" xfId="0" applyFont="1" applyBorder="1" applyAlignment="1">
      <alignment horizontal="center"/>
    </xf>
    <xf numFmtId="166" fontId="26" fillId="0" borderId="1" xfId="52" applyNumberFormat="1" applyFont="1" applyFill="1" applyBorder="1" applyAlignment="1">
      <alignment horizontal="center" wrapText="1"/>
    </xf>
    <xf numFmtId="164" fontId="26" fillId="0" borderId="4" xfId="52" applyNumberFormat="1" applyFont="1" applyFill="1" applyBorder="1" applyAlignment="1">
      <alignment horizontal="center" wrapText="1"/>
    </xf>
    <xf numFmtId="164" fontId="26" fillId="0" borderId="2" xfId="0" applyNumberFormat="1" applyFont="1" applyBorder="1" applyAlignment="1">
      <alignment horizont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0" borderId="5" xfId="68" applyFont="1" applyBorder="1" applyAlignment="1">
      <alignment horizontal="left" vertical="center" wrapText="1"/>
    </xf>
    <xf numFmtId="0" fontId="29" fillId="0" borderId="6" xfId="68" applyFont="1" applyBorder="1" applyAlignment="1">
      <alignment horizontal="center" vertical="center" wrapText="1"/>
    </xf>
    <xf numFmtId="166" fontId="29" fillId="0" borderId="5" xfId="0" applyNumberFormat="1" applyFont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0" fontId="29" fillId="0" borderId="5" xfId="68" applyFont="1" applyBorder="1" applyAlignment="1">
      <alignment horizontal="center" vertical="center" wrapText="1"/>
    </xf>
    <xf numFmtId="0" fontId="29" fillId="0" borderId="0" xfId="0" applyFont="1"/>
    <xf numFmtId="165" fontId="14" fillId="0" borderId="0" xfId="0" applyNumberFormat="1" applyFont="1"/>
    <xf numFmtId="165" fontId="26" fillId="5" borderId="17" xfId="9" applyNumberFormat="1" applyFont="1" applyFill="1" applyBorder="1" applyAlignment="1">
      <alignment horizontal="left"/>
    </xf>
    <xf numFmtId="165" fontId="26" fillId="5" borderId="18" xfId="0" applyNumberFormat="1" applyFont="1" applyFill="1" applyBorder="1"/>
    <xf numFmtId="0" fontId="26" fillId="5" borderId="15" xfId="0" applyFont="1" applyFill="1" applyBorder="1"/>
    <xf numFmtId="166" fontId="26" fillId="5" borderId="16" xfId="0" applyNumberFormat="1" applyFont="1" applyFill="1" applyBorder="1"/>
    <xf numFmtId="165" fontId="26" fillId="5" borderId="19" xfId="9" applyNumberFormat="1" applyFont="1" applyFill="1" applyBorder="1" applyAlignment="1">
      <alignment horizontal="left" vertical="center"/>
    </xf>
    <xf numFmtId="165" fontId="26" fillId="5" borderId="20" xfId="0" applyNumberFormat="1" applyFont="1" applyFill="1" applyBorder="1"/>
    <xf numFmtId="0" fontId="29" fillId="0" borderId="0" xfId="0" applyFont="1" applyAlignment="1">
      <alignment horizontal="center"/>
    </xf>
    <xf numFmtId="166" fontId="29" fillId="0" borderId="0" xfId="52" applyNumberFormat="1" applyFont="1"/>
    <xf numFmtId="164" fontId="29" fillId="0" borderId="0" xfId="52" applyNumberFormat="1" applyFont="1"/>
    <xf numFmtId="164" fontId="26" fillId="0" borderId="0" xfId="0" applyNumberFormat="1" applyFont="1"/>
    <xf numFmtId="0" fontId="26" fillId="0" borderId="7" xfId="0" applyFont="1" applyBorder="1" applyAlignment="1">
      <alignment horizontal="left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2"/>
  <sheetViews>
    <sheetView tabSelected="1" topLeftCell="B1" zoomScale="90" zoomScaleNormal="90" workbookViewId="0">
      <selection activeCell="B2" sqref="B2:G2"/>
    </sheetView>
  </sheetViews>
  <sheetFormatPr defaultColWidth="9" defaultRowHeight="12" x14ac:dyDescent="0.2"/>
  <cols>
    <col min="1" max="1" width="1.375" style="8" customWidth="1"/>
    <col min="2" max="2" width="19.5" style="8" customWidth="1"/>
    <col min="3" max="3" width="132" style="8" customWidth="1"/>
    <col min="4" max="4" width="4.875" style="9" customWidth="1"/>
    <col min="5" max="5" width="26.875" style="10" customWidth="1"/>
    <col min="6" max="6" width="25" style="11" customWidth="1"/>
    <col min="7" max="7" width="25" style="12" customWidth="1"/>
    <col min="8" max="8" width="14.5" style="8" customWidth="1"/>
    <col min="9" max="9" width="9" style="8"/>
    <col min="10" max="10" width="37.5" style="8" bestFit="1" customWidth="1"/>
    <col min="11" max="12" width="9" style="8"/>
    <col min="13" max="13" width="37.5" style="8" bestFit="1" customWidth="1"/>
    <col min="14" max="16384" width="9" style="8"/>
  </cols>
  <sheetData>
    <row r="1" spans="2:11" ht="6" customHeight="1" thickBot="1" x14ac:dyDescent="0.3">
      <c r="B1" s="55"/>
      <c r="C1" s="55"/>
      <c r="D1" s="63"/>
      <c r="E1" s="64"/>
      <c r="F1" s="65"/>
      <c r="G1" s="66"/>
    </row>
    <row r="2" spans="2:11" ht="36" customHeight="1" x14ac:dyDescent="0.2">
      <c r="B2" s="68" t="s">
        <v>19</v>
      </c>
      <c r="C2" s="69"/>
      <c r="D2" s="70"/>
      <c r="E2" s="70"/>
      <c r="F2" s="70"/>
      <c r="G2" s="71"/>
    </row>
    <row r="3" spans="2:11" ht="3.75" customHeight="1" thickBot="1" x14ac:dyDescent="0.3">
      <c r="B3" s="72"/>
      <c r="C3" s="73"/>
      <c r="D3" s="73"/>
      <c r="E3" s="73"/>
      <c r="F3" s="73"/>
      <c r="G3" s="74"/>
      <c r="H3" s="13"/>
      <c r="I3" s="13"/>
      <c r="J3" s="13"/>
      <c r="K3" s="13"/>
    </row>
    <row r="4" spans="2:11" ht="11.25" customHeight="1" thickBot="1" x14ac:dyDescent="0.3">
      <c r="B4" s="40"/>
      <c r="C4" s="40"/>
      <c r="D4" s="41"/>
      <c r="E4" s="42"/>
      <c r="F4" s="41"/>
      <c r="G4" s="43"/>
    </row>
    <row r="5" spans="2:11" s="14" customFormat="1" ht="29.25" customHeight="1" thickBot="1" x14ac:dyDescent="0.3">
      <c r="B5" s="67" t="s">
        <v>0</v>
      </c>
      <c r="C5" s="44" t="s">
        <v>2</v>
      </c>
      <c r="D5" s="45" t="s">
        <v>1</v>
      </c>
      <c r="E5" s="46" t="s">
        <v>3</v>
      </c>
      <c r="F5" s="47" t="s">
        <v>4</v>
      </c>
      <c r="G5" s="48" t="s">
        <v>5</v>
      </c>
    </row>
    <row r="6" spans="2:11" s="15" customFormat="1" ht="90.75" thickTop="1" x14ac:dyDescent="0.15">
      <c r="B6" s="49" t="s">
        <v>6</v>
      </c>
      <c r="C6" s="50" t="s">
        <v>18</v>
      </c>
      <c r="D6" s="51">
        <v>20</v>
      </c>
      <c r="E6" s="52">
        <v>0</v>
      </c>
      <c r="F6" s="52">
        <f>SUM(D6*E6)</f>
        <v>0</v>
      </c>
      <c r="G6" s="53">
        <f>SUM(F6*1.21)</f>
        <v>0</v>
      </c>
    </row>
    <row r="7" spans="2:11" s="15" customFormat="1" ht="72" x14ac:dyDescent="0.15">
      <c r="B7" s="49" t="s">
        <v>7</v>
      </c>
      <c r="C7" s="50" t="s">
        <v>14</v>
      </c>
      <c r="D7" s="54">
        <v>16</v>
      </c>
      <c r="E7" s="52">
        <v>0</v>
      </c>
      <c r="F7" s="52">
        <f>SUM(D7*E7)</f>
        <v>0</v>
      </c>
      <c r="G7" s="53">
        <f>SUM(F7*1.21)</f>
        <v>0</v>
      </c>
    </row>
    <row r="8" spans="2:11" s="15" customFormat="1" ht="63.75" customHeight="1" x14ac:dyDescent="0.15">
      <c r="B8" s="49" t="s">
        <v>8</v>
      </c>
      <c r="C8" s="50" t="s">
        <v>13</v>
      </c>
      <c r="D8" s="54">
        <v>16</v>
      </c>
      <c r="E8" s="52">
        <v>0</v>
      </c>
      <c r="F8" s="52">
        <f>SUM(D8*E8)</f>
        <v>0</v>
      </c>
      <c r="G8" s="53">
        <f>SUM(F8*1.21)</f>
        <v>0</v>
      </c>
    </row>
    <row r="9" spans="2:11" s="15" customFormat="1" ht="216" x14ac:dyDescent="0.15">
      <c r="B9" s="49" t="s">
        <v>9</v>
      </c>
      <c r="C9" s="50" t="s">
        <v>10</v>
      </c>
      <c r="D9" s="54">
        <v>29</v>
      </c>
      <c r="E9" s="52">
        <v>0</v>
      </c>
      <c r="F9" s="52">
        <f>SUM(D9*E9)</f>
        <v>0</v>
      </c>
      <c r="G9" s="53">
        <f>SUM(F9*1.21)</f>
        <v>0</v>
      </c>
    </row>
    <row r="10" spans="2:11" s="15" customFormat="1" ht="216" x14ac:dyDescent="0.15">
      <c r="B10" s="49" t="s">
        <v>11</v>
      </c>
      <c r="C10" s="50" t="s">
        <v>12</v>
      </c>
      <c r="D10" s="54">
        <v>32</v>
      </c>
      <c r="E10" s="52">
        <v>0</v>
      </c>
      <c r="F10" s="52">
        <f>SUM(D10*E10)</f>
        <v>0</v>
      </c>
      <c r="G10" s="53">
        <f>SUM(F10*1.21)</f>
        <v>0</v>
      </c>
    </row>
    <row r="11" spans="2:11" ht="18" x14ac:dyDescent="0.25">
      <c r="B11" s="1"/>
      <c r="C11" s="2"/>
      <c r="D11" s="3"/>
      <c r="E11" s="4"/>
      <c r="F11" s="57" t="s">
        <v>15</v>
      </c>
      <c r="G11" s="58">
        <f>SUM(F6:F10)</f>
        <v>0</v>
      </c>
    </row>
    <row r="12" spans="2:11" ht="18" x14ac:dyDescent="0.25">
      <c r="B12" s="1"/>
      <c r="C12" s="6"/>
      <c r="D12" s="7"/>
      <c r="E12" s="1"/>
      <c r="F12" s="59" t="s">
        <v>16</v>
      </c>
      <c r="G12" s="60">
        <f>+G13-G11</f>
        <v>0</v>
      </c>
    </row>
    <row r="13" spans="2:11" ht="18" x14ac:dyDescent="0.25">
      <c r="B13" s="1"/>
      <c r="C13" s="2"/>
      <c r="D13" s="3"/>
      <c r="E13" s="4"/>
      <c r="F13" s="61" t="s">
        <v>17</v>
      </c>
      <c r="G13" s="62">
        <f>SUM(G11*1.21)</f>
        <v>0</v>
      </c>
    </row>
    <row r="14" spans="2:11" ht="16.5" x14ac:dyDescent="0.25">
      <c r="B14" s="2"/>
      <c r="C14" s="2"/>
      <c r="D14" s="3"/>
      <c r="E14" s="4"/>
      <c r="F14" s="5"/>
      <c r="G14" s="56"/>
    </row>
    <row r="15" spans="2:11" s="15" customFormat="1" x14ac:dyDescent="0.2">
      <c r="B15" s="17"/>
      <c r="C15" s="17"/>
      <c r="D15" s="18"/>
      <c r="E15" s="19"/>
      <c r="F15" s="20"/>
      <c r="G15" s="16"/>
    </row>
    <row r="17" spans="2:7" x14ac:dyDescent="0.2">
      <c r="B17" s="21"/>
      <c r="C17" s="21"/>
      <c r="D17" s="22"/>
      <c r="E17" s="23"/>
      <c r="F17" s="24"/>
      <c r="G17" s="25"/>
    </row>
    <row r="18" spans="2:7" x14ac:dyDescent="0.2">
      <c r="B18" s="26"/>
      <c r="C18" s="26"/>
      <c r="D18" s="27"/>
      <c r="E18" s="28"/>
      <c r="F18" s="29"/>
      <c r="G18" s="29"/>
    </row>
    <row r="19" spans="2:7" x14ac:dyDescent="0.2">
      <c r="B19" s="17"/>
      <c r="C19" s="17"/>
      <c r="D19" s="30"/>
      <c r="E19" s="31"/>
      <c r="F19" s="17"/>
    </row>
    <row r="20" spans="2:7" x14ac:dyDescent="0.2">
      <c r="E20" s="32"/>
      <c r="F20" s="33"/>
    </row>
    <row r="21" spans="2:7" x14ac:dyDescent="0.2">
      <c r="E21" s="34"/>
      <c r="F21" s="35"/>
    </row>
    <row r="22" spans="2:7" x14ac:dyDescent="0.2">
      <c r="B22" s="26"/>
      <c r="C22" s="26"/>
      <c r="E22" s="34"/>
      <c r="F22" s="35"/>
    </row>
    <row r="23" spans="2:7" x14ac:dyDescent="0.2">
      <c r="E23" s="34"/>
      <c r="F23" s="35"/>
    </row>
    <row r="24" spans="2:7" x14ac:dyDescent="0.2">
      <c r="E24" s="34"/>
      <c r="F24" s="35"/>
    </row>
    <row r="25" spans="2:7" x14ac:dyDescent="0.2">
      <c r="E25" s="34"/>
      <c r="F25" s="35"/>
    </row>
    <row r="26" spans="2:7" x14ac:dyDescent="0.2">
      <c r="E26" s="34"/>
      <c r="F26" s="35"/>
    </row>
    <row r="27" spans="2:7" x14ac:dyDescent="0.2">
      <c r="E27" s="34"/>
      <c r="F27" s="35"/>
    </row>
    <row r="28" spans="2:7" x14ac:dyDescent="0.2">
      <c r="E28" s="34"/>
      <c r="F28" s="35"/>
    </row>
    <row r="29" spans="2:7" x14ac:dyDescent="0.2">
      <c r="E29" s="34"/>
      <c r="F29" s="35"/>
    </row>
    <row r="30" spans="2:7" x14ac:dyDescent="0.2">
      <c r="E30" s="34"/>
      <c r="F30" s="35"/>
    </row>
    <row r="31" spans="2:7" x14ac:dyDescent="0.2">
      <c r="E31" s="32"/>
      <c r="F31" s="33"/>
    </row>
    <row r="32" spans="2:7" x14ac:dyDescent="0.2">
      <c r="E32" s="34"/>
      <c r="F32" s="35"/>
    </row>
    <row r="33" spans="2:6" x14ac:dyDescent="0.2">
      <c r="B33" s="26"/>
      <c r="C33" s="26"/>
      <c r="E33" s="34"/>
      <c r="F33" s="35"/>
    </row>
    <row r="34" spans="2:6" x14ac:dyDescent="0.2">
      <c r="E34" s="34"/>
      <c r="F34" s="35"/>
    </row>
    <row r="35" spans="2:6" x14ac:dyDescent="0.2">
      <c r="E35" s="34"/>
      <c r="F35" s="35"/>
    </row>
    <row r="36" spans="2:6" x14ac:dyDescent="0.2">
      <c r="E36" s="34"/>
      <c r="F36" s="35"/>
    </row>
    <row r="37" spans="2:6" x14ac:dyDescent="0.2">
      <c r="E37" s="34"/>
      <c r="F37" s="35"/>
    </row>
    <row r="38" spans="2:6" x14ac:dyDescent="0.2">
      <c r="E38" s="34"/>
      <c r="F38" s="35"/>
    </row>
    <row r="39" spans="2:6" x14ac:dyDescent="0.2">
      <c r="E39" s="34"/>
      <c r="F39" s="35"/>
    </row>
    <row r="40" spans="2:6" x14ac:dyDescent="0.2">
      <c r="E40" s="34"/>
      <c r="F40" s="35"/>
    </row>
    <row r="41" spans="2:6" x14ac:dyDescent="0.2">
      <c r="E41" s="34"/>
      <c r="F41" s="35"/>
    </row>
    <row r="42" spans="2:6" x14ac:dyDescent="0.2">
      <c r="E42" s="34"/>
      <c r="F42" s="35"/>
    </row>
    <row r="43" spans="2:6" x14ac:dyDescent="0.2">
      <c r="E43" s="32"/>
      <c r="F43" s="33"/>
    </row>
    <row r="44" spans="2:6" x14ac:dyDescent="0.2">
      <c r="E44" s="34"/>
      <c r="F44" s="35"/>
    </row>
    <row r="45" spans="2:6" x14ac:dyDescent="0.2">
      <c r="B45" s="26"/>
      <c r="C45" s="26"/>
    </row>
    <row r="47" spans="2:6" x14ac:dyDescent="0.2">
      <c r="E47" s="34"/>
      <c r="F47" s="35"/>
    </row>
    <row r="49" spans="2:6" x14ac:dyDescent="0.2">
      <c r="E49" s="34"/>
      <c r="F49" s="35"/>
    </row>
    <row r="50" spans="2:6" x14ac:dyDescent="0.2">
      <c r="E50" s="32"/>
      <c r="F50" s="33"/>
    </row>
    <row r="51" spans="2:6" x14ac:dyDescent="0.2">
      <c r="B51" s="17"/>
      <c r="C51" s="17"/>
    </row>
    <row r="52" spans="2:6" x14ac:dyDescent="0.2">
      <c r="B52" s="17"/>
      <c r="C52" s="17"/>
    </row>
    <row r="53" spans="2:6" x14ac:dyDescent="0.2">
      <c r="E53" s="36"/>
      <c r="F53" s="37"/>
    </row>
    <row r="55" spans="2:6" ht="12.75" customHeight="1" x14ac:dyDescent="0.2"/>
    <row r="61" spans="2:6" x14ac:dyDescent="0.2">
      <c r="B61" s="17"/>
      <c r="C61" s="17"/>
    </row>
    <row r="62" spans="2:6" x14ac:dyDescent="0.2">
      <c r="D62" s="18"/>
      <c r="E62" s="38"/>
      <c r="F62" s="39"/>
    </row>
  </sheetData>
  <mergeCells count="2">
    <mergeCell ref="B2:G2"/>
    <mergeCell ref="B3:G3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e73526-be25-455a-bc15-8c07f22a4b25">
      <Terms xmlns="http://schemas.microsoft.com/office/infopath/2007/PartnerControls"/>
    </lcf76f155ced4ddcb4097134ff3c332f>
    <TaxCatchAll xmlns="d1969252-d9f9-4b75-9132-0b398972d8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7A995D54998A4998BCE09613215169" ma:contentTypeVersion="13" ma:contentTypeDescription="Vytvoří nový dokument" ma:contentTypeScope="" ma:versionID="547ae6a724c2a96d7021072e82719d5d">
  <xsd:schema xmlns:xsd="http://www.w3.org/2001/XMLSchema" xmlns:xs="http://www.w3.org/2001/XMLSchema" xmlns:p="http://schemas.microsoft.com/office/2006/metadata/properties" xmlns:ns2="38e73526-be25-455a-bc15-8c07f22a4b25" xmlns:ns3="d1969252-d9f9-4b75-9132-0b398972d835" targetNamespace="http://schemas.microsoft.com/office/2006/metadata/properties" ma:root="true" ma:fieldsID="a634464c6ec23cf68634a622c312fafc" ns2:_="" ns3:_="">
    <xsd:import namespace="38e73526-be25-455a-bc15-8c07f22a4b25"/>
    <xsd:import namespace="d1969252-d9f9-4b75-9132-0b398972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73526-be25-455a-bc15-8c07f22a4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56a14d4b-0f19-465d-b49d-9fc5bb09d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69252-d9f9-4b75-9132-0b398972d8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4a5771-6f58-4971-b80c-db7b2953d925}" ma:internalName="TaxCatchAll" ma:showField="CatchAllData" ma:web="d1969252-d9f9-4b75-9132-0b398972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F3B4B-E67B-4494-BE67-A7C88069379A}">
  <ds:schemaRefs>
    <ds:schemaRef ds:uri="http://schemas.microsoft.com/office/2006/metadata/properties"/>
    <ds:schemaRef ds:uri="http://schemas.microsoft.com/office/infopath/2007/PartnerControls"/>
    <ds:schemaRef ds:uri="38e73526-be25-455a-bc15-8c07f22a4b25"/>
    <ds:schemaRef ds:uri="d1969252-d9f9-4b75-9132-0b398972d835"/>
  </ds:schemaRefs>
</ds:datastoreItem>
</file>

<file path=customXml/itemProps2.xml><?xml version="1.0" encoding="utf-8"?>
<ds:datastoreItem xmlns:ds="http://schemas.openxmlformats.org/officeDocument/2006/customXml" ds:itemID="{9280541D-6AD7-4FAE-8180-945F76E347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E05C3-ADD7-4CFB-9C82-BC719CBAB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73526-be25-455a-bc15-8c07f22a4b25"/>
    <ds:schemaRef ds:uri="d1969252-d9f9-4b75-9132-0b398972d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2025-08-04T10:34:22Z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0x010100AB7A995D54998A4998BCE09613215169</vt:lpwstr>
  </property>
</Properties>
</file>