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029"/>
  <workbookPr/>
  <bookViews>
    <workbookView xWindow="0" yWindow="0" windowWidth="23040" windowHeight="9048" tabRatio="871" activeTab="2"/>
  </bookViews>
  <sheets>
    <sheet name="Jaz. třída_AV MEDIA" sheetId="15" r:id="rId1"/>
    <sheet name="Přír. třída_AV MEDIA" sheetId="2" r:id="rId2"/>
    <sheet name="PC třída_AV MEDIA" sheetId="3" r:id="rId3"/>
  </sheet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<sst xmlns="http://schemas.openxmlformats.org/spreadsheetml/2006/main" count="247" uniqueCount="211">
  <si>
    <t>POLOŽKA</t>
  </si>
  <si>
    <t>SPECIFIKACE</t>
  </si>
  <si>
    <t>POČET KS</t>
  </si>
  <si>
    <t>CENA JEDNOTKOVÁ BEZ DPH</t>
  </si>
  <si>
    <t>CENA CELKEM BEZ DPH</t>
  </si>
  <si>
    <t>CENA CELKEM S DPH</t>
  </si>
  <si>
    <t>Ovládácí SW pro organizaci aktivit v labotatoři</t>
  </si>
  <si>
    <t>Ovládací SW pro organizaci aktivit v laboratoři. Monitoring jednotlivých stanic, propojování připojených audio signálů (interkom) a přepínání signálů pro video, klávesnice i myš (KVM). Organizace třídy, databáze pro zasedací pořádek. Režimy  prezentace, AV sledování a individuální podpora studentů při cvičení, párování a práce až v 5 skupinách, cvičení, testování. Ovládání lokálního CD/DVD přehrávače v PC. Součástí je softwarový KVM přepínač PC stanic (pokud jsou součástí učebny): sdílení a monitoring, vypnutí signálu studentských monitorů a zamezení činnosti s PC, adresné posílání textových zpráv; záznam připojeného audio kanálu (zvolený student; studentský pár; skupina). S garantovaným upgradem po dobu 5-ti let. Cena včetně dopravy, instalace, nastavení a akreditovaného systémového školení MŠMT.</t>
  </si>
  <si>
    <t>Ovládací SW jazykové laboratoře pro mediální aktivity</t>
  </si>
  <si>
    <t>Ovládací SW jazykové laboratoře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Databáze učebních materiálů, organizovaná dle vyučujícího a tříd. Třídění materiálů do učebních lekcí. S garantovaným upgradem po dobu 5-ti let. Cena včetně dopravy, instalace, nastavení a akreditovaného systémového školení MŠMT.</t>
  </si>
  <si>
    <t>Učitelský SW</t>
  </si>
  <si>
    <t>Učitelský SW modul pro LAN přístup do databáze studijních materiálů, mimo jazykovou laboratoř. Příprava cvičení, kontrola vyplněných úloh. S garantovaným upgradem po dobu 5-ti let. Cena včetně dopravy, instalace, nastavení.</t>
  </si>
  <si>
    <t>Audio matice pro interkom</t>
  </si>
  <si>
    <t>Audio matice pro interkom, náhodné párování a konference, nastavené párování a konference, monitorování zvukových spojení studentů učitelem, 32 audio připojení (max. 64 při spojení dvou matic), 8 propojovacích audio kanálů , freq. rozsah 20 Hz - 20 kHz ±3 db, propojení CAT-5e (UTP), konektory: 16x RJ45 = připojení pro 32 audio mixer, max. délka kabeláže 45m, 4x RJ45 sběrnice pro rozšíření, 2x RJ45 sběrnice pro kontrolu při rozšíření, RS-232 konektor pro řízení, RS-422 konektor pro řízení, 1x RJ45 pro KVM hub, DB-9M konektor pro HW kontrolér, 12V napájení, příprava pro zabudování, vč. síťového zdroje, 198x114x63,5 mm, 0,74 kg. Cena včetně dopravy, instalace, nastavení.</t>
  </si>
  <si>
    <t>Audio mixer a sluchátkový zesilovač - učitel</t>
  </si>
  <si>
    <t>Audio mixer a sluchátkový zesilovač - učitel, nastavení hlasitosti sluchátek, vypnutí mikrofonu, freq. rozsah 20 Hz - 20 kHz, pro dynamický i kondenzátorový typ mikrofonu, mikrofonní vstup 12 db - 45 db, impedance sluchátek 32 - 600 Ω, linkový vstup/výstup 2,5V, AGC - funkce automatického donastavení hlasitosti vstupů Aux in a PC in, nastavení úrovně pro Aux in, konektory: 1x 3,5mm jack - mikrofon, 1x 3,5mm stereo jack - sluchátka, 1x 3,5mm stereo jack -  Aux in, 1x 3,5mm stereo jack -  Aux out, 1x 3,5mm stereo jack -  PC in, 1x 3,5mm stereo jack -  PC out, 1x RJ45 - audio matice, 1x RJ45 - audio mixer, napájení z audio mixeru/kabel CAT5, vč. instalačních otvorů, 198x114x46,5 mm, 0,4kg. Včetně potřebné kabeláže. Cena včetně dopravy, instalace, nastavení.</t>
  </si>
  <si>
    <t>Audio mixer a sluchátkový zesilovač - student</t>
  </si>
  <si>
    <t>Audio mixer a sluchátkový zesilovač - student, nastavení hlasitosti sluchátek, vypnutí mikrofonu, tlačítko pro kontakt vyučujícího, freq. rozsah 20 Hz - 20 kHz, pro dynamický i kondenzátorový typ mikrofonu, mikrofonní vstup 12 db - 45 db, impedance sluchátek 32 - 600 Ω, linkový vstup/výstup 2,5V, konektory: 2x 3,5mm jack - mikrofony, 2x 3,5mm stereo jack - sluchátka, 1x 3,5mm stereo jack -  Aux in, 1x 3,5mm stereo jack -  Aux out, 1x RJ45 - audio matice, 1x RJ45 - audio mixer, napájení z audio mixeru/kabel CAT5, vč. instalačních otvorů, 198x114x46,5 mm, 0,4kg. Včetně potřebné kabeláže. Cena včetně dopravy, instalace, nastavení.</t>
  </si>
  <si>
    <t>Systémový náhlavní set - sluchátka/mikrofon</t>
  </si>
  <si>
    <t>Systémový náhlavní set - sluchátka/mikrofon, aktivní systém potlačení ruchů (noise-cancelling), provedení  z pružného polyetylénu - odolné hrubému zacházení, uzavřená stereofonní sluchátka, kondenzátorový mikrofon, polstrovaný a nastavitelný náhlavní most, Sluchátka: freq. rozsah 20 Hz - 20 kHz, impedance 2x 32 Ω, citlivost 97 dB SPL/1mW, Mikrofon: freq. rozsah 100 Hz - 20 kHz, impedance &lt; 2,2 kΩ, citlivost -47 ± 3dBV dBV, odstup signál/šum 56 dBA, konektory: 1x 3,5mm stereo jack -  mikrofon, 1x 3,5mm stereo jack -  sluchátka, kabel cca 2,5 m, 0,25 kg. Cena včetně dopravy, instalace, nastavení.</t>
  </si>
  <si>
    <t>Systémový kontrolér pro kontrolní a ovládací SW</t>
  </si>
  <si>
    <t>Systémový kontrolér pro kontrolní a ovládací SW, kontrolní protokol SCVI, řízení až 63 uživatelů (s rozšířením max. 98), až 252 příkazů, možnost pro externí řízení pomocí řídicího systému, konektory: 2x RS-232, 1x RJ45, 2x RJ11, vč. montážních držáků. Cena včetně dopravy, instalace, nastavení a systémového zaškolení obsluhy.</t>
  </si>
  <si>
    <t>KVM rozbočovač DVI+USB</t>
  </si>
  <si>
    <t>KVM (klávesnice, video, myš) rozbočovač, sdílení obrazu, kontrola pro všechny klávesnice/myši, přepínání bez zpoždění, 3 porty, vstupy a výstupy DVI-D, signál K/M - standard USB, vč. montážních držáků nebo 19" úchytů, externí síť. zdroj. Cena včetně dopravy, instalace, nastavení.</t>
  </si>
  <si>
    <t>Systémová připojovací jednotka pro 2x PC stanice</t>
  </si>
  <si>
    <t>Systémová připojovací jednotka pro 3x PC stanice, DVI video a USB K/M přepínání, rozlišení 1920x1200 / 60 Hz, freq., kabeláž CAT-5e (UTP), adresace 0 - 64, kompenzace délky kabeláže, konektory: 1x RJ45 V rozbočovač, 1x RJ45 K/M rozbočovač, 1x RJ45 CR, 4x DVI-D, 4x USB-A K/M, 4x USB-B K/M, příprava pro zabudování, externí síť. zdroj. Včetně potřebné kabeláže. Cena včetně dopravy, instalace, nastavení.</t>
  </si>
  <si>
    <t xml:space="preserve">KVM přípojný kabel </t>
  </si>
  <si>
    <t>KVM přípojný kabel DVI pro interface (USB), Délky 1,8m; 2,7m nebo 3,6 m. Cena včetně dopravy, instalace.</t>
  </si>
  <si>
    <t>PC ovládací a prezentační stanice pro učitele</t>
  </si>
  <si>
    <t>PC s minimální konfiguraci: case s min. 180W zdrojem s účinnosti 92%, výkon CPU min. 8000 bodu dle nezávislého testu cpubenchmark.net, operační paměť 8GB DDR4, pevný SSD disk s kapacitou 256GB s rychlosti čtení/zápisu až 2.6/1.0GB, DVD-RW optická mechanika, Gbit síťová karta, Wifi standardu 802.11ac (2x2), Bluetooth 4.2, min. 2x DisplayPort a 1x HDMI, 1x USB Type-C charging port, 6x USB 3.1, 4x USB 2.0, sériový port RS-232, zvuková karta, vstup pro mikrofon 1x 3,5mm konektor, 4pólový výstup pro sluchátka s mikrofonem 1 x 3,5mm pro připojení sluchátek/reproduktorů/mikrofónu ze zadní strany PC, stereo výstup, kompatibilita s USB 2.0 / 3.0, klávesnici a myš stejného výrobce, operační systém s podporu AD (domény), záruka 3 roky, oprava u zákazníka s odezvou do následujícího pracovního dne od nahlášení servisní události, kabel displayport to DVI (24+1), 2m, High flexible, 1920*1080P@60Hz, 7-Port Hi-speed USB 2.0 Hub (6x USB portů typu A pro downstream, 1x USB port typu B), Cena včetně dopravy, instalace, nastavení.</t>
  </si>
  <si>
    <t>2. drátová myš</t>
  </si>
  <si>
    <t>Optická drátová myš se 3 tlačítky a rolovacím kolečkem, USB, optický snímač s 1200dpi zajišťuje plynulý a přesný chod i bez podložky. Cena včetně dopravy, instalace.</t>
  </si>
  <si>
    <t>Záložní zdroj pro učitelské PC</t>
  </si>
  <si>
    <t>Záložní zdroj napájení s výstupním výkonem 720W / 1200VA, s účinnosti 98%/97% při plném/polovičním zatížení, 3x CEE zásuvka s ochranným kolíkem zajišťující napájení v případě výpadku proudu, 3x CEE zásuvka s ochranným kolíkem s přepěťovou ochranou, s přepěťovou ochranou analogové telefonní linky RJ11, s přepěťovou ochranou datové linky RJ45, záruka 36 měsíců, cena včetně dopravy, instalace.</t>
  </si>
  <si>
    <t>Kontrolní a prezentační monitor</t>
  </si>
  <si>
    <t>Monitor s viditelnou uhlopříčkou 21.5 palců, rozlišení 1920x1080, panel TN w/LED, jas 250 cd/m2, statický kontrast 1000:1, odezva 5 ms g/g, matný panel; výškově nastavitelný, pivot rotace, konektory VGA, DVI-D, DP; bez integrovaných reproduktorů, záruka 3 roky - odezva následující pracovní den s opravou u zákazníka. cena včetně dopravy, instalace.</t>
  </si>
  <si>
    <t>Webová kamera učitel</t>
  </si>
  <si>
    <t>Videohovory v rozlišení Full HD 1080p (až 1920 x 1080 pixelů)/HD 720p (až 1280 x 720 pixelů) s podporovanými klienty, komprese videa H.264, 90° zorné pole, 4x zoom, funkce autofocus, 2 všesměrové mikrofony, technologie zasjišťujíci jasný obraz za různých světelných podmínek (i při špatném osvětlení), univerzální klip s možností připevnění ke stativu, notebookům, monitorům LCD, USB 2.0 (kompatibilní s USB 3.0), 24 měsícu garance, cena včetně dopravy, instalace, nastavení.</t>
  </si>
  <si>
    <t>PC stanice pro studenty</t>
  </si>
  <si>
    <t>PC stanice, case s min. 180W zdrojem, výkon CPU min. 4900 bodu dle nezávislého testu cpubenchmark.net, operační paměť 4GB DDR4, SSD disk s kapacitou 256GB, DVD-RW optická mechanika, Gbit síťová karta, min. 1x video výstup VGA a 1x DisplayPort,  4x USB 3.1, 4x USB 2.0, M.2 PCIe x1-2230, RS-232, zvuková karta, vstup pro mikrofon 1x 3,5mm konektor, 4pólový výstup pro sluchátka s mikrofonem 1 x 3,5mm pro připojení sluchátek/reproduktorů/mikrofónu ze zadní strany PC, stereo výstup, kompatibilita s USB 2.0 / 3.0, klávesnici a myš stejného výrobce, operační systém s podporu AD (domény), kabel displayport to DVI (24+1), 2m, High flexible, 1920*1080P@60Hz záruka 3 roky - oprava u zákazníka s odezvou do následujícího pracovního dne od nahlášení servisní události, cena včetně dopravy, instalace, nastavení.</t>
  </si>
  <si>
    <t>Datový switch</t>
  </si>
  <si>
    <t>datový přepínač s 24 porty 10/100/1000Mbit, s rychlosti přepnutí až 35.7Mpps, buffer pro 525tis. packetu, podporou až 8tis. MAC adres, s pasivním chlazením, setem pro instalaci do rack, detekce datových smyček, s napájecím zdrojem, záruka doživotní NBDS, udržitelnost 5 let po ukončení výroby, cena včetně dopravy, instalace, nastavení.</t>
  </si>
  <si>
    <t>Technologie jazykové laboratoře pro vzdálený přístup ke studijním materiálům</t>
  </si>
  <si>
    <t>PC Media server</t>
  </si>
  <si>
    <t>Pracovní stanice, case min. 400W zdrojem s účinností 92%, sestava pro provoz 24/7, výkon CPU min. 7800 bodu dle nezávislého testu cpubenchmark.net, operační paměť min. 8GB DDR4, SSD s kapacitou min. 256GB, DVD-RW optická mechanika, Gbit síťová karta, min. 1x video výstup VGA a 2x DP, 6x USB 3.0, 4x USB 2.0, 2x 5,25“ slot volný, napájení na externí grafiku 6/8pin napájeného konektoru, SW pro optimalizaci nastavení pro certifikované ISW aplikace, klávesnici a myš stejného výrobce, operační systém s podporu AD (domény), záruka 3 roky, oprava u zákazníka s odezvou do následujícího pracovního dne od nahlášení servisní události s možností rozšíření až na 5 let, cena včetně dopravy, instalace, nastavení.</t>
  </si>
  <si>
    <t>NAS úložiště</t>
  </si>
  <si>
    <t>Uložiště dat, dvoujádrový procesor s taktem až 2,5 GHzr, rychlosti šifrovaného čtení 113MB/s, rychlost šifrovaného zápisu 112 MB/s, jedno Gbit síťové rozhraní, 2x USB 3.0, hardwarové šifrování AES-NI, podpora souboroveho systemu btrfs, možnost výměny disků za provozu, přihlášení uživatelů domény, včetně softwarového vybavení pro zálohování dat, cena včetně dopravy, instalace, nastavení.</t>
  </si>
  <si>
    <t>HDD pro úložiště</t>
  </si>
  <si>
    <t>pevný disk pro provoz 24/7 a RAID kompatibilní, min. kapacita 2TB s 7.200ot/s, rozhraní SATA s přenosovou rychlosti 6Gb/s, formátu 3.5“, záruka 60 měsíců, cena včetně dopravy, instalace, nastavení.</t>
  </si>
  <si>
    <t>UPS</t>
  </si>
  <si>
    <t>Záložní zdroj napájení s výstupním výkonem 720W / 1200VA, s účinnosti 98%/97% při plném/polovičním zatížení, 3x CEE zásuvka s ochranným kolíkem zajišťující napájení v případě výpadku proudu, 3x CEE zásuvka s ochranným kolíkem s přepěťovou ochranou, s přepěťovou ochranou analogové telefonní linky RJ11, s přepěťovou ochranou datové linky RJ45, záruka 36 měsíců, cena včetně dopravy, instalace, nastavení.</t>
  </si>
  <si>
    <t>Stolní switch s 5 porty pro gigabitový Ethernet. Cena včetně dopravy, instalace, nastavení.</t>
  </si>
  <si>
    <t>19" rozvaděč</t>
  </si>
  <si>
    <t>19" rozvaděč stojanový 15U/600x600 skleněné dveře, šedý, včetně polic a rozvodného panelu 230V. Cena včetně dopravy, instalace.</t>
  </si>
  <si>
    <t>SW modul pro internetový přístup</t>
  </si>
  <si>
    <t>SW modul pro internetový přístup do databáze studijních materiálů, možnost vyplňování učitelem přiřazených samostatných nebo domácích úloh mimo jazykovou laboratoř a hodnocení těchto úloh učitelem.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Licence je platná pro databázi studentů do 499 osob. S garantovaným upgradem po dobu 5-ti let. Cena včetně dopravy, instalace, nastavení a akreditovaného systémového školení MŠMT.</t>
  </si>
  <si>
    <t>Katedra učitele</t>
  </si>
  <si>
    <t>Katedra profesora jazykové laboratoře přizpůsobena pro osazení techniky jazykové laboratoře. Vnější rozměry katedry š.1600×h.680×v.760mm, 2× kabelová průchodka. V pravé části katedry umístěna uzamykatelná skříňka na soklu o vnitřních rozměrech š.510×h.632×v.688mm. Skříňka vybavena nasávacím otvorem v čele dvířek a otvorem v horní části pro odvedení teplého vzduchu (krytí otvorů perforovaným plechem/mřížkou). V levé části katedry umístěna skříňka s 3× polohovatelnou policí. Prostor mezi skříňkami vybaven falešnými uzamykatelnými zády pro možnost umístění interface jazykové laboratoře. Vytvořený propoj mezi prostorem uzamykatelné skříňky a falešnými zády. Možnost napojení katedry na kabelové žlaby pro studentské stoly. Volba dekoru dle aktuálního vzorníku! Cena včetně dopravy, instalace.</t>
  </si>
  <si>
    <t>Lavice pro 1x studenta</t>
  </si>
  <si>
    <t>Lavice jazykové laboratoře přizpůsobena pro osazení techniky jazykové laboratoře. Lavice pro jednoho studenta o vnějších rozměrech š-880 x h-600 x v-760mm, 4x kabelová průchodka. Stůl je vhodný pro spojení do různých sestav - vytvoření dvojlavice, vytvoření podélného layoutu sezení, vytvoření layautu do U. Možnost napojení stolu na kabelový žlab. Pod deskou stolu osazen šířkově nastavitelný perforovaný, kovový box pro osazení PC. Volba dekoru dle aktuálního vzorníku!</t>
  </si>
  <si>
    <t>Kabelový žlab pro spojení 4x lavice pro 1x studenta</t>
  </si>
  <si>
    <t>Kabelový žlab pro spojení 4x lavice pro jednoho studenta a vytvoření podélného layoutu sezení proti sobě s možností vedení kabeláže jazykové laboratoře z katedry do kabelového žlabu. Vnější rozměry žlabu š-1760 x h-400 x v-270mm, 8x otvor pro napojení na kabelové průchodky stolů pro jednoho studenta. Uzamykatelná a výklopná horní deska pro případné servisní zásahy do technologie jazykové laboratoře, možnost řetězení žlabů dohromady.
Volba dekoru dle aktuálního vzorníku!</t>
  </si>
  <si>
    <t xml:space="preserve">Židle učitelská </t>
  </si>
  <si>
    <t>Židle pevná (na kluzácích) s výškovým nastavením pomocí pístu a plastovým šálovým sedákem se vzduchovým polštářem. Volba barvy plastového sedáku dle aktuálního vzorníku! Cena včetně dopravy, instalace.</t>
  </si>
  <si>
    <t>Židle studentská</t>
  </si>
  <si>
    <t>Židle s dynamickou podnoží z ocelové silnostěnné trubky o průměru 22 mm a plastovým šálovým sedákem se vzduchovým polštářem. 
Výšky sedáku 2, 3, 4, 5, 6, 7 dle normy ČSN EN 1729-1 Nábytek - Židle a stoly pro vzdělávací instituce - Část 1: Funkční rozměry. 
Volba RAL barvy konstrukce a barvy plastového sedáku dle aktuálního vzorníku! Plastové koncovky standardně v barvě šedé RAL 7040. Cena včetně dopravy, instalace.</t>
  </si>
  <si>
    <t>podlaha z PVC</t>
  </si>
  <si>
    <t xml:space="preserve">velikost třídy 8,8x6,4m, 57 m2, Broušení podkladu povlakových podlah před litím stěrky, Odstranění zbytků lepidla z podkladu povlakových podlah broušením, Dvousložková penetrace podkladu povlakových podlah, Vyrovnání podkladu povlakových podlah stěrkou pevnosti 20 MPa tl 3 mm, Demontáž lepených povlakových podlah bez podložky ručně, Lepení pásů z PVC standardním lepidlem, Linoleum - typ podlahové krytiny byl vyvinut specielně pro školy a školky. Složení z několika vrstev (nášlapná vrstva s dekorem, podkladní probarvená vrstva, podkladní vrstva). Celková tloušťka 2 mm. Tloušťka nášlapné vrstvy 0,7 mm. Šířka 1,5 m. Délka návinu 12 bm. Struktura nášlapné vrstvy ze 100% čistého PVC, tloušťky 0.7 mm. Kategorie s nejvyšším stupněm zátěže tř. 34, 43. Výběr z 10-ti dekorů. Reakce výrobku na oheň Bfl - s1. Trvalá deformace (mm) 0,1. Stálobarevnost na umělém světle min./6. Vyhovuje (EN 846), Spoj povlakových podlahovin z PVC svařováním za studena, Soklová lišta délky 2,5m. Lišta je složená ze dvou kusů. Horní část odklopíte, vymalujete přiléhající stěnu až pod lištu a odpadá obtížné čištění lišty, Montáž obvodových lišt lepením, Základní čištění nově položených podlahovin vysátím a setřením vlhkým mopem, Odstranění lepidla ručně z podlah, </t>
  </si>
  <si>
    <t>Skříňka s keramickým umyvadlem</t>
  </si>
  <si>
    <t>Skříňka s keramickým umyvadlem 65 cm širokým,kompl prov vč připojení, Demontáž umyvadel bez výtokových armatur, Demontáž baterie nástěnné do G 3 / 4, Montáž baterie umyvadlové nástěnné pákové a klasické ostatní typ, baterie umyvadlová</t>
  </si>
  <si>
    <t>obklad kolem umyvadla</t>
  </si>
  <si>
    <t>3 m2, Demontáž obkladů z obkladaček keramických kladených do malty, Montáž obkladů vnitřních keramických hladkých do 35 ks/m2 lepených flexibilním lepidlem, Plastové profily rohové lepené flexibilním lepidlem, Spárování vnitřních obkladů silikonem</t>
  </si>
  <si>
    <t>výmalba třídy</t>
  </si>
  <si>
    <t>116 m2, Omytí podkladu v místnostech výšky do 3,80 m, Oškrabání malby v mísnostech výšky do 3,80 m, Lokální vyrovnání podkladu sádrovou stěrkou plochy do 0,25 m2 v místnostech výšky do 3,80 m, Hloubková jednonásobná penetrace podkladu v místnostech výšky do 3,80 m, Čištění vnitřních ploch oken dvojitých nebo zdvojených po provedení malířských prací, Čištění vnitřních ploch dveří nebo vrat po provedení malířských prací, Čištění vnitřních ploch podlah po provedení malířských prací, Dvojnásobné bílé malby  ze směsí za sucha dobře otěruvzdorných v místnostech do 3,80 m</t>
  </si>
  <si>
    <t>vnitřní zatemnění třídy vertikálními žaluziemi</t>
  </si>
  <si>
    <t>vnitřní zatemnění vertikálními žaluziemi po celé délce učebny</t>
  </si>
  <si>
    <t>interaktivní tabule</t>
  </si>
  <si>
    <t>Multidotyková Interaktivní tabule s poměrem stran 16:10. Umožňuje automaticky rozpoznat dotyk prstem pro ovládání, dotyk popisovače pro zápis a dotyk houbičkou nebo dlaní pro mazání. Úhlopříčka obrazu: 221 cm (87“), včetně 2 popisovačů s přepínáním 4 barev, mazací houbičky. Propojení s přídavným projektorem. Cena včetně systémové AV kabeláže. Cena včetně dopravy, instalace, nastavení</t>
  </si>
  <si>
    <t>software k interaktivní tabuli</t>
  </si>
  <si>
    <t>Prezentační SW až pro 4 počítače, včetně prvního roku přístupu k novým verzím prezentačního SW. SW umožňuje jednoduše vytvořit interaktivní cvičení dle probíraného tématu. Mimo to mohou učitelé vybrat pro žáky kterékoliv z více než 30 000 již hotových cvičení na připraveném portálu. Licence na 2 roky. Cena včetně dopravy, instalace.</t>
  </si>
  <si>
    <t>ozvučení k interaktivní tabuli</t>
  </si>
  <si>
    <t>Přídavné reproduktory s možností uchycení na pylonový pojezd tabule,2x 20 W.  Cena včetně dopravy, instalace.</t>
  </si>
  <si>
    <t>ultrakrátký projektor na pylony</t>
  </si>
  <si>
    <t>Ultrakrátký projektor, svítivost 3500 ANSI/LM, LCD technologie, lampa s životností až 10 000 hodin (v ECO režimu), nativní rozlišení WXGA, poměr stran 16:10, kontrast 14 000:1, Projekční poměr 0,28 - 0,37:1. Konektivita: USB 2.0 typu A, USB 2.0 typu B, RS-232C, HDMI vstup (3x), kompozitní vstup, RGB vstup (2x), RGB výstup, audiovýstup, stereofonní konektor mini-jack, audiovstup, stereofonní konektor mini-jack (3x), vstup pro mikrofon, Ethernetové rozhraní, VGA vstup (2x), VGA výstup, MHL Cena včetně dopravy, instalace, nastavení.</t>
  </si>
  <si>
    <t>pylony včetně křídel</t>
  </si>
  <si>
    <t>Pylonový pojezd s křídly. Stabilní konstrukce z hliníkových profilů o výšce min.250cm. Rozsah posunu min. 100cm. Rozložení hmotnosti sestavy na stěnu a podlahu. Integrovaný úchyt pro držák projektoru. Boční křídla k interaktivní tabuli pro popisování fixou,nebo křídou.Možnost kombinace: z venku pro psaní křídou, uvnitř pro psaní fixou - nebo naopak, celá fixová, celá křídová.  Cena včetně dopravy, instalace.</t>
  </si>
  <si>
    <t>vizualizér</t>
  </si>
  <si>
    <t>Stolní dokumentová kamera s flexibilním ramenem, které umožňuje snímat objekt z různých úhlů. Rozlišení  snímacího čipu 5 Mpix, 8x optický zoom + 10x digitální zoom,  ostření automatické / manuální. Osvětlení snímaného objektu. Připojení přes USB, VGA, DVI-D konektor. Jednoduché ovládání vizualizéru prostřednictvím software SMART Notebook. Funkce 3D smíšená realita - ovdládání 3D objektů pomocí speciální 3D kostky.  Cena včetně dopravy, instalace.</t>
  </si>
  <si>
    <t>soustava skříní nízka</t>
  </si>
  <si>
    <t>vyrobena z laminované LTD desky, hrany jsou opatřeny ABS hranou o tl 2mm, soustava skříněk se skládá ze 6 skříněk s policemi, dveře jsou opatřeny zámky, rozměry 3000x2200x300mm</t>
  </si>
  <si>
    <t>soustava skříní vysoká</t>
  </si>
  <si>
    <t>vyrobena z laminované LTD desky, hrany jsou opatřeny ABS hranou o tl 2mm, soustava skříněk se skládá ze 6 skříněk s policemi, dveře jsou opatřeny zámky, rozměry 6400x900x400mm</t>
  </si>
  <si>
    <t>ELEKTRO (příprava pro nový rozvaděč)</t>
  </si>
  <si>
    <t>Zřízení nového podružného rozvaděče včetně přívodu z nejbližšího původního rozvaděče. Nový rozvaděč bude umístěný v rámci učebny, s příslušným počtem zásuvkových okruhů.</t>
  </si>
  <si>
    <t xml:space="preserve">ELEKTRO rozvody v učebně </t>
  </si>
  <si>
    <t>Natažení příslušných okruhů v rámci nábytku učebny. U každého žáka bude ukončeno jednou dvouzásuvkou. Vybudování kabelových tras.</t>
  </si>
  <si>
    <t xml:space="preserve">LAN rozvody v učebně </t>
  </si>
  <si>
    <t>Natažení strukturované kabeláže pro daný počet 25ks PC v učebně. Vybudování lokální infrastruktury v rámci učebny.</t>
  </si>
  <si>
    <t>Výmalba třídy</t>
  </si>
  <si>
    <t>Omytí podkladu v místnostech výšky do 3,80 m, Oškrabání malby v mísnostech výšky do 3,80 m, Lokální vyrovnání podkladu sádrovou stěrkou plochy do 0,25 m2 v místnostech výšky do 3,80 m, Hloubková jednonásobná penetrace podkladu v místnostech výšky do 3,80 m, Čištění vnitřních ploch oken dvojitých nebo zdvojených po provedení malířských prací, Čištění vnitřních ploch dveří nebo vrat po provedení malířských prací, Čištění vnitřních ploch podlah po provedení malířských prací, Dvojnásobné bílé malby  ze směsí za sucha dobře otěruvzdorných v místnostech do 3,80 m</t>
  </si>
  <si>
    <t>Obklad kolem umyvadla</t>
  </si>
  <si>
    <t>Venkovní zatemnění třídy</t>
  </si>
  <si>
    <t>venkovní rolety, motorické, s dálkovým ovládáním, 8x 1250 x 2050 mm, 1x vysilač</t>
  </si>
  <si>
    <t>Učitelská židle</t>
  </si>
  <si>
    <t xml:space="preserve"> na kolečkách, otočná s nastavitelnou výškou, čalouněná</t>
  </si>
  <si>
    <t>Interaktivní tabule</t>
  </si>
  <si>
    <t>Software k interaktivní tabuli</t>
  </si>
  <si>
    <t>Ozvučení k interaktivní tabuli</t>
  </si>
  <si>
    <t>Ultrakrátký projektor na pylony</t>
  </si>
  <si>
    <t>Pylony včetně křídel</t>
  </si>
  <si>
    <t>Vizualizér</t>
  </si>
  <si>
    <t>Soustava skříní vysoká 1.</t>
  </si>
  <si>
    <t>vyrobena z laminované LTD desky, hrany jsou opatřeny ABS hranou o tl 2mm, soustava skříněk se skládá ze 6 skříněk s policemi, dveře jsou opatřeny zámky, ve střední části jsou 2 skříňky s prosklenými dveřmi, rozměry 3000x2230x400mm</t>
  </si>
  <si>
    <t>Soustava skříní vysoká 2.</t>
  </si>
  <si>
    <t>vyrobena z laminované LTD desky, hrany jsou opatřeny ABS hranou o tl 2mm, soustava skříněk se skládá ze 6 skříněk s policemi, dveře jsou opatřeny zámky , rozměry 3000x2230x400mm</t>
  </si>
  <si>
    <t>POMŮCKY FYZIKA</t>
  </si>
  <si>
    <t>Spojené nádoby</t>
  </si>
  <si>
    <t xml:space="preserve">4 skleněné trubice různých tvarů jsou vzájemně propojené.
Na plastovém podstavci. Rozměry: Výška 170 mm, Podstavec 80 mm x 120 mm </t>
  </si>
  <si>
    <t>Demonstrace Archimédova zákona</t>
  </si>
  <si>
    <t xml:space="preserve">K předvedení a měření vztlaku různých těles v kapalinách. Sada se skládá z vratné kladky na podstavci, koulí s háčkem ze dřeva, polystyrenu a plastu a z provázku. </t>
  </si>
  <si>
    <t>Pružinový siloměr 100N</t>
  </si>
  <si>
    <t xml:space="preserve"> Klasický siloměr v průhledném pouzdře
V průhledném pouzdru z plexiskla, s barevným kódováním, ochranou proti přetažení a šroubem pro korekci nulového bodu, s háčky na obou stranách. Logo LabGe­ar® zaručuje, že se jedná o testovaný výrobek určený speciálně pro vyučování.
Technické údaje:
Přesnost měření ± 2% konečné hodnoty, celková délka 320 mm, délka stupnice: 100 mm </t>
  </si>
  <si>
    <t>Ladička 440 Hz na rezonanční skříňce</t>
  </si>
  <si>
    <t xml:space="preserve">
Ladička na dřevěné rezonanční skříňce bez jezdce
Rozsah dodávky:
Ladička, 1 palička - frekvence: 440 Hz (a1) - délka ladičky: 170 mm - rezonanční skříňka: 175 mm x 100 mm x 55 mm.
</t>
  </si>
  <si>
    <t>Model pro Brownův pohyb molekul</t>
  </si>
  <si>
    <t xml:space="preserve">
Působivá demonstrace kinetické teorie plynů
Demonstrace závislosti teploty, tlaku a objemu
Možnost použití zpětného projektoru.
48 ocelových kuliček reprezentuje molekuly plynu v uzavřené nádobě. Teplo je simulováno vibracemi generátoru kmitů. Díky přivedené energii je vyvíjen tlak na desku pístu, která je součástí dodávky. Podle frekvence lze určit pevné, kapalné a plynné skupenství látky. Součástí dodávky je podstavec, pomocí kterého lze generátor kmitů položit na zpětný projektor, a tím je ve třídě umožněno působivé promítání jevů.
Rozsah dodávky:
1 komora s 48 ocelovými kuličkami, upevňovací šrouby, 1 vibrační deska, 1 deska pístu, 4 hliníkové destičky, 1 držák pro zpětnou projekci.
</t>
  </si>
  <si>
    <t>Parní stroj</t>
  </si>
  <si>
    <t xml:space="preserve">
Model klasického parního stroje
Poniklovaný mosazný kotel, s průhledným sklem pro sledování stavu vody. Pevně zabudovaný dvojčinný mosazný válec se setrvačníkem, který se pohybuje v obou směrech, o Ø 80 mm, s hnacím kotoučem a masivními litinovými tyčemi. Pružinový pojistný ventil, parní píšťala s řetězovým ovládáním, parní uzavírací ventil, odstředivý regulátor, maznice a tyč, lakovaný kovový podstavec. Vytápění zajišťuje suchý líh (Esbit).
Rozměry:
250 mm x 310 mm, výška komínu 280 mm
Hmotnost:
1800 g
</t>
  </si>
  <si>
    <t>Dvoutaktní motor</t>
  </si>
  <si>
    <t xml:space="preserve">
Model vzduchem chlazeného dvoutaktního benzínového motoru v průřezu. Setrvačníkový pohon – Zapalovací jiskra je indikována rozsvícením žárovky v zapalovací svíčce. Přípojka baterie.
Rozměry:
200 mm x 200 mm x 360 mm (š x h x v)
Hmotnost:
1,6 kg
</t>
  </si>
  <si>
    <t>Model čtyřdobého spalovacího motoru</t>
  </si>
  <si>
    <t xml:space="preserve">
Model demonstruje funkci všech části motoru, řízení ventilů, zapalování a karburátor. Setrvačníkový pohon. Zapalovací jiskra je indikována rozsvícením žárovky v zapalovací svíčce. Přípojka baterie.
Rozměry:
250 mm x 200 mm x 390 mm (š x h x v)
Hmotnost:
2,4 kg
</t>
  </si>
  <si>
    <t>Model čtyřdobého dieselového motoru</t>
  </si>
  <si>
    <t xml:space="preserve">Zvlášť zdůrazněné je vstřikovací čerpadlo na paliva a vstřikovací tryska - se setrvačníkovým pohonem. Jedna žárovka ukazuje zážeh a druhá předehřátí. Přípojka baterie.
Rozměry:
250 mm x 200 mm x 420 mm (š x h x v)
Hmotnost:
3 kg </t>
  </si>
  <si>
    <t>Bimetalový proužek</t>
  </si>
  <si>
    <t xml:space="preserve">Rozměry:
150 mm x 10 mm (d x š) </t>
  </si>
  <si>
    <t>Model solární - větrné elektrárny</t>
  </si>
  <si>
    <t xml:space="preserve">
Reálné otáčení rotoru díky instalované převodovce
Model větrné elektrárny v měřítku 1:260 (větrná elektrárna REpower). Průměr rotoru 26 cm. Při jeho osvícení lampou nebo slunečním světlem se začne větrné kolo otáčet. Se solárním článkem a citlivým solárním motorem.
Rozměry:
Ø rotoru 26 cm, výška modelu 40 cm
</t>
  </si>
  <si>
    <t>Kompletní magnetická optická sada s magnetickou tabulí a diodovým laserem</t>
  </si>
  <si>
    <t xml:space="preserve"> Základní přístroj je diodový laser s 5 nezávislými laserovými diodami poskytujícími velmi ostré jasné paprsky, který v porovnání s běžnými zdroji světla nabízí více možností použití. Kromě toho klade podstatně nižší nároky na zatemnění místnosti. Můžete ho tak používat v běžné třídě bez dodatečného zatemnění. Všechny prvky a fólie se připevňují magneticky na kovovou tabuli.
Složení sady:
Pokusy lze provádět k následujícím tématům:
Lom spojnou nebo rozptylnou čočkou,
průchod paprsku hranolem,
odraz na rovinných, dutých a vypuklých zrcadlech,
totální odraz,
totální odraz v optickém vlákně,
zjištění indexu lomu,
vady zraku (krátkozrakost a dalekozrakost) a jejich odstranění,
funkce různých optických zařízení (dalekohled, fotoaparát, mikroskop atd.)
Technické údaje:
Diodový laser (s 5 paprsky), 635 nm, 1 mW, se síťovým adaptérem,
optické komponenty s magnetickým uchycením,
magnetické fólie s modely,
kovová tabule se stojanem (tabuli lze také namontovat na zeď).
Rozměry:
laser: 60 mm x 125 mm x 25 mm, tabule: 600 mm x 450 mm
Rozsah dodávky:
5paprskový diodový laser,
síťový adaptér,
kovová tabule,
14 optických těles,
fólie se sítotiskem:
* model lidského oka,
* fotokamera,
* Galileiův dalekohled,
* Keplerův dalekohled,
* sférická aberace a její korekce,
* názorná ukázka odrazu a lomu.
Dodáváme v praktické úložné krabici. </t>
  </si>
  <si>
    <t>Funkční model lidského oka</t>
  </si>
  <si>
    <t xml:space="preserve">
Model slouží k demonstraci optických funkcí oka, jako je zobrazení předmětu na sítnici, akomodace oka (změna zakřivení čočky), krátkozrakosti a dalekozrakosti. Model se skládá z očního pouzdra a nastavitelné irisové clony, držáku na čočky a ze 2 konvexních čoček (f = 65 mm a 80 mm), očního pouzdra se sítnicí (transparentní clona), korekční konkávní a konvexní čočky, držáku na čočky a návodu k provádění pokusů.
Rozsah dodávky:
1 optická lavice (délka 50 cm) - 4 upínací jezdce - 1 svíčka s držákem.
</t>
  </si>
  <si>
    <t>Barevné brýle</t>
  </si>
  <si>
    <t xml:space="preserve">
S pomocí těchto barevných brýlí mohou Vaši žáci pozorovat závislost vnímání barev na odrazivosti. Absorpce a mísení vlnových délek. Brýle mají vyměnitelná skla a přídavné nástavce. Díky tomu dochází k mísení různých vlnových délek. S brýlemi můžete provádět vícero druhů experimentů.
Rozsah dodávky:
Součástí balení je červeno-zelený barevný obraz, kopírovací předloha pro školní protokoly a návod k použití.
</t>
  </si>
  <si>
    <t>Stavebnice</t>
  </si>
  <si>
    <t>elektronická stavebnice která se připojuje k počítači a je určena pro malé kutily. Stavebnice se skládá celkem z 80 klasických a elektronických součástek, ze kterých je možné stvořit až 750 funkčních projektů se solárním panelem.
Mezi ty základní a nejoblíbenější patří projekty, jako je: kompas, maják, telegraf, playback, detektor lži, FM rádio, požární siréna, tlumič světla, lampička a další. O napájení vyrobených projektů se starají 4 AA baterie, které nejsou součástí balení.
V balení je kromě spousty nejrůznějších dílů také český manuál, pomocí kterého lze vytvořit nejrůznější variace zapojení, výrobce uvádí, že jich je až 750.</t>
  </si>
  <si>
    <t>Meteorologická stanice, z nerez oceli</t>
  </si>
  <si>
    <t xml:space="preserve">
Venkovní meteorologická stanice s velkými nástroji (průměr 85 mm) a legendou.
Technické údaje:
* Barometr: 940 až 1 070 hPa a 700 až 790 mm Hg
* Teploměr: -30 až +40 °C
* Vlhkoměr: rel. vlhkost 0 až 100 % (bimetalový vlhkoměr)
Rozměry:
320 x 140 mm
Hmotnost:
0,8 kg
</t>
  </si>
  <si>
    <t>Sada pro pokusy Vítr a počasí</t>
  </si>
  <si>
    <t>Pro tématický okruh Počasí je „mobilní meteostanice“ z kufříku ve spojení s dalšími materiály výbornou pomůckou pro žáky při řešení následujících úkolů:
- rozeznání, rozlišení, popis, měření a záznam teploty, oblačnosti, směru větru, síly větru a srážek
- čtení a používání různých meteorologických symbolů, počínaje jednoduchými piktogramy až po poznávání vybraných vědeckých symbolů, které se používají na oficiálních meteorologických mapách.
Žáci si tak procvičí čtyři základní přírodovědecké dovednosti: zacházení s měřicími přístroji, pozorování, dokumentování a vyhodnocování.</t>
  </si>
  <si>
    <t>POMŮCKY PŘÍRODOPIS A CHEMIE</t>
  </si>
  <si>
    <t>Lidská kostra s pohyblivou páteří, vysoce kvalitní provedení</t>
  </si>
  <si>
    <t xml:space="preserve"> Standardní lidská kostra, horní a dolní končetiny jsou pohyblivé, stejně jako páteř. U modelu v kvalitním provedení lze navíc názorně předvést pohyby lebky na týlních kloubech. Mezi bederními obratli L3-4 je navíc znázorněno vyhřeznutí ploténky a zakončení spinálních nervů a vertebrálních artérií.
Rozměry:
výška 176 cm
Rozsah dodávky:
Kostra, stojan k zavěšení, protiprachový ochranný obal </t>
  </si>
  <si>
    <t>Model k navlékání prezervativů, sada pro třídu</t>
  </si>
  <si>
    <t xml:space="preserve"> Pomocí tohoto modelu penisu ze styroporu se mohou Vaši žáci naučit bezpečně zacházet s prezervativem. Tyto cenově výhodné modely se hodí zejména pro vyučování ve větších skupinách a mohu se používat opakovaně. Lepicí pásky na spodní straně modelu umožňují připevnění k desce stolu, takže žák má obě ruce volné k navlékání prezervativu.
Rozsah dodávky:
20 modelů, bez prezervativů </t>
  </si>
  <si>
    <t>Ondatra</t>
  </si>
  <si>
    <t>vycpané zvíře</t>
  </si>
  <si>
    <t>Velký model DNA</t>
  </si>
  <si>
    <t xml:space="preserve"> Model složený z 22 párů bází!
Tuto sadu pro stavbu molekul pro pravotočivou dvojitou šroubovici s 22 páry bází (2 závity) lze použít ke znázornění modelu REPLIKACE DNA a komplementárnímu párování bází. Obsahuje barevně kódované tvarové díly pro znázornění dusíkatých bází, pentózy a skupin fosfátů, z nichž se skládá DNA.</t>
  </si>
  <si>
    <t xml:space="preserve">Model květu dvouděložné rostliny </t>
  </si>
  <si>
    <t xml:space="preserve">2. stupeň ZŠ
Průřez dvouděložnou rostlinou.
Rozměry:
výška 33 x šířka 25 x hloubka 6,5 cm </t>
  </si>
  <si>
    <t xml:space="preserve">Vodní laboratoř, AQUANAL-plus analýza vody </t>
  </si>
  <si>
    <t xml:space="preserve">Opravdu ucelená kufříková laboratoř pro rychlou analýzu vody (např. pitné, povrchové, akvarijní vody). Všechny použité chemikálie jsou ekologicky neutrální, tzn., že testy nijak neohrožují kvalitu vody (třída ohrožení pro vodu 0). Proto mohou být zlikvidovány v domácí odpadní síti. Postačuje vždy na 50 až 60 testů.
Lze určit:
amonium 0,05 - 10 mg/l - dusičnany 10 - 80 mg/l - dusitany 0,02 - 1,0 mg/l - fosfáty 0,5 - 6,0 mg/l - hodnotu pH 5,0 - 9,0 - celkovou tvrdost 1 kapka = 1° dt. tvrdosti. Citlivost testů je nastavena tak, aby testy mohly prokázat přísné hodnoty nařízení o pitné vodě. </t>
  </si>
  <si>
    <t xml:space="preserve">Sada pro výrobu fosilií </t>
  </si>
  <si>
    <t xml:space="preserve">Za méně než hodinu si můžete zhotovit vlastní odlitky fosílií. Paleontologové často používají tento postup pro uschování a zachování kopií fosílií.
Smíchejte jednoduše modelovací hmotu se studenou vodou a nalijte směs do formy. Po ztvrdnutí odstraňte „fosílii“ z formy a poté ji nalakujte. </t>
  </si>
  <si>
    <t>Kolekce horninotvorných minerálů, 10 minerálů a 30 hornin</t>
  </si>
  <si>
    <t xml:space="preserve">2. stupeň ZŠ
Velikost každého kusu: 2 x 2 cm. Kombinace 10 horninotvorných minerálů a 30 hornin vysvětluje nejdůležitější souvislosti petrografie a umožňuje žákovi samostatné vypracování prvních úkolů pro určení hornin. Levná kolekce pro rozdělení mezi skupiny žáků.
Rozsah dodávky:
Kolekci dodáváme ve 2 robustních plastových boxech s přihrádkami. Jednotlivé kusy minerálů jsou velké zhruba 2×2 cm a jsou označeny čísly odpovídajícími seznamu. </t>
  </si>
  <si>
    <t xml:space="preserve">Stavebnice Biochemie žákovská sada </t>
  </si>
  <si>
    <t xml:space="preserve"> 390 atomů
Stavebnice obsahuje 390 atomů, měřítko 3 cm = 100 pm. Barvy jader označují prvky, valenční úhly jsou vyznačeny. Vazby mezi atomy se skládají z plastových slámek, které lze přistřihnout na libovolnou délku.
Rozměry:
D 30 x Š 20 x V 3 cm
Rozsah dodávky:
Zobrazit lze následující molekuly: aminokyseliny, monosacharidy, glycerin, mastné kyseliny, steroidy, puriny a pyrimidiny, peptidy, disacharidy, lipidy, nukleosidy, nukleotidy, proteiny, polysacharidy, kyselinu nukleovou. </t>
  </si>
  <si>
    <t>Mikroskop 1280x - žákovský a studentský mikroskop</t>
  </si>
  <si>
    <t>mikroskop s kovovým tělem, celoskleněnou optikou, dodávaný s křížovým stolkem a elektronickým okulárem vč. příslušného softwaru.</t>
  </si>
  <si>
    <t>Digitální trinokulární mikroskop</t>
  </si>
  <si>
    <t>jednoduchý na ovládání a k sestavení nevyžaduje žádné zvláštní dovednosti. Jeho možnosti značně rozšiřuje digitální fotoaparát s rozlišením 8 Mpix, který je obsažen v balení. Díky fotoaparátu můžete studovat preparáty přímo na monitoru PC a zajímavé snímky si uložit do sbírky či k pozdějšímu využití. Stačí zapnout fotoaparát, preparát položit na pracovní stolek, zaostřit obraz a můžete pozorovat.</t>
  </si>
  <si>
    <t>Sada podložních skel</t>
  </si>
  <si>
    <t>můžete použít k přípravě vlastních preparátů pro další výzkum. Tato sklíčka jsou vyrobena z velmi kvalitního skla a jsou vysoce transparentní. Díky jejich rovnoměrné tloušťce je můžete použít i pro rozměrné preparáty, aniž byste museli dodatečně ostřit.</t>
  </si>
  <si>
    <t>Sada krycích skel</t>
  </si>
  <si>
    <t>jsou určena k práci s materiály různé složitosti. Vyrábějí se pomocí moderních technologií z vysoce kvalitního skla a vykazují vysoký stupeň transparentnosti. Tato krycí sklíčka lze použít s každým mikroskopem. Jejich sklo je homogenní, bez prasklin či bublinek, což zajišťuje nejlepší možné pozorování bez jakéhokoli zkreslení. Veškerá sklíčka mají čtvercový tvar a vykazují konstantní vlastnosti po celém povrchu.</t>
  </si>
  <si>
    <t>multimediální katedra - učitel</t>
  </si>
  <si>
    <t>stůl pracovní s kontejnerem 1600x680,v.760mm, buk,</t>
  </si>
  <si>
    <t>učitelská židle</t>
  </si>
  <si>
    <t>na kolečkách, otočná s nastavitelnou výškou, čalouněná</t>
  </si>
  <si>
    <t xml:space="preserve">žákovská lavice </t>
  </si>
  <si>
    <t xml:space="preserve">pro PC a příslušenství -   atyp - stůl pro 2 žáky 1400x700 mm, konstrukce z ocelových profilů 80x25, 55x35 a 30x30 mm, pracovní deska HPL tl. 23,6 mm, klapací uzamykatelný kabelový kanál, průchodky </t>
  </si>
  <si>
    <t xml:space="preserve">žákovská židle </t>
  </si>
  <si>
    <t xml:space="preserve">atyp - kovovýrobek - plastový sedák na pérovací podnoži </t>
  </si>
  <si>
    <t>PC - učitel</t>
  </si>
  <si>
    <t xml:space="preserve">case Desktop mini s min. 65W zdrojem s účinnosti 89%, výkon CPU min. 5700 bodu dle nezávislého testu cpubenchmark.net, operační paměť 8GB DDR3, SSD disk s kapacitou 256GB, Gbit síťová karta, Wifi standardu 802.11ac (2x2), Bluetooth 4.2, min. 1x video výstup HDMI a 2x DisplayPort, 1x USB Type-C, 6x USB 3.1, 2x M.2 PCIe x1-2230, klávesnici a myš stejného výrobce, operační systém s podporu AD (domény), záruka 3 roky, oprava u zákazníka s odezvou do následujícího pracovního dne od nahlášení servisní události
</t>
  </si>
  <si>
    <t>Uchycení počítače za displej</t>
  </si>
  <si>
    <t>Pro bezpečné připevnění počítače za displej, umístění řešení na stěnu a jeho uzamknutí pomocí volitelného zámku kabelu.</t>
  </si>
  <si>
    <t>monitor - učitel</t>
  </si>
  <si>
    <t>Monitor s viditelnou uhlopříčkou 21,5", s LED podsvícením, formátu 16:9, rozlišením 1920x1080 bodu, matný panel, video vstupy DP a VGA, odezva 5ms, statickým kontrastním poměrem 3000:1, jas 250cd/m2, 2x1W integrované reproduktory, 3 roky záruky</t>
  </si>
  <si>
    <t>Klávesnice a myš</t>
  </si>
  <si>
    <t>USB klávesnice a myš</t>
  </si>
  <si>
    <t>Kancelářský balík - učitel</t>
  </si>
  <si>
    <t>Kancelářský balík software nástrojů pro vytváření prezentací, textových dokumentů, editor tabulek, správce elektronické pošty, poznámkového elektronického bloku kompatibilní s Microsoft platformou zajišťující funkčnost se stávajícím vybavením, trvalá licence nevázaná na HW, možný downgrade.</t>
  </si>
  <si>
    <t>PC - žák</t>
  </si>
  <si>
    <t>case desktop mini s min. 65W zdrojem s účinsoti 89% , výkon CPU min. 4100 bodu dle nezávislého testu cpubenchmark.net, operační paměť 4GB DDR4, SSD disk 256GB, Gbit síťová karta, min. 1x video výstup VGA a 1x DisplayPort, 4x USB 3.1, 2x USB 2.0, M.2 PCIe x1-2230, klávesnici a myš stejného výrobce, operační systém s podporu AD (domény), záruka 3 roky, oprava u zákazníka s odezvou do následujícího pracovního dne od nahlášení servisní události</t>
  </si>
  <si>
    <t>monitor - žák</t>
  </si>
  <si>
    <t>Kancelářský balík - žák</t>
  </si>
  <si>
    <t>soustava skříněk</t>
  </si>
  <si>
    <t>vyrobeny z laminované LTD desky, hrany jsou opatřeny ABS hranou o tl.2mm.Soustava skříněk se skládá ze 4 skříněk s policemi, dveře jsou opatřeny zámky, rozměry 4000x900x400mm</t>
  </si>
  <si>
    <t>instalace nábytku včetně dopravy</t>
  </si>
  <si>
    <t>kompletní dovoz do školy, odnos do učebny, instalace na místě</t>
  </si>
  <si>
    <t>ELEKTRO (příprava nový rozvaděč)</t>
  </si>
  <si>
    <t>stropní projektor vč. držáku a instalace</t>
  </si>
  <si>
    <t>LCD technologie, min. 3000 ANSI lm, záruka na projektor min. 36 měsíců a na lapmu min. 36 měsíců nebo 2000h, podle toho, která situace nastane dříve.</t>
  </si>
  <si>
    <t>roletové plátno ze stropu, manuální, 180 cm, včetně instalace a kabeláže</t>
  </si>
  <si>
    <t>min. šířka 180cm, maunální plátno pro uchycení ze stěny nebo stropu</t>
  </si>
  <si>
    <t>Značka produktu</t>
  </si>
  <si>
    <t>TYP produktu</t>
  </si>
  <si>
    <t>Natažení strukturované kabeláže pro daný počet 31 ks PC v učebně. Vybudování lokální infrastruktury v rámci učebny.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</si>
</sst>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quot;Kč&quot;"/>
    <numFmt numFmtId="165" formatCode="#,##0&quot; Kč&quot;"/>
    <numFmt numFmtId="166" formatCode="_-* #,##0\ _D_M_-;\-* #,##0\ _D_M_-;_-* &quot;- &quot;_D_M_-;_-@_-"/>
    <numFmt numFmtId="167" formatCode="_-* #,##0.00_-;\-* #,##0.00_-;_-* \-??_-;_-@_-"/>
    <numFmt numFmtId="168" formatCode="_-[$€-2]\ * #,##0.00_-;\-[$€-2]\ * #,##0.00_-;_-[$€-2]\ * \-??_-"/>
    <numFmt numFmtId="169" formatCode="_-* #,##0.00&quot; Kč&quot;_-;\-* #,##0.00&quot; Kč&quot;_-;_-* \-??&quot; Kč&quot;_-;_-@_-"/>
    <numFmt numFmtId="170" formatCode="_-* #,##0&quot; DM&quot;_-;\-* #,##0&quot; DM&quot;_-;_-* &quot;- DM&quot;_-;_-@_-"/>
    <numFmt numFmtId="171" formatCode="_-\£* #,##0.00_-;&quot;-£&quot;* #,##0.00_-;_-\£* \-??_-;_-@_-"/>
  </numFmts>
  <fonts count="36">
    <font>
      <sz val="11"/>
      <color theme="1"/>
      <name val="Calibri"/>
      <family val="2"/>
      <scheme val="minor"/>
    </font>
    <font>
      <sz val="10"/>
      <name val="Arial"/>
      <family val="2"/>
    </font>
    <font>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u val="single"/>
      <sz val="10"/>
      <color indexed="12"/>
      <name val="Arial"/>
      <family val="2"/>
    </font>
    <font>
      <u val="single"/>
      <sz val="10"/>
      <color indexed="12"/>
      <name val="Arial CE"/>
      <family val="2"/>
    </font>
    <font>
      <b/>
      <i/>
      <u val="single"/>
      <sz val="12"/>
      <name val="Arial CE"/>
      <family val="2"/>
    </font>
    <font>
      <b/>
      <sz val="20"/>
      <name val="Arial CE"/>
      <family val="2"/>
    </font>
    <font>
      <b/>
      <sz val="16"/>
      <color indexed="9"/>
      <name val="Arial CE"/>
      <family val="2"/>
    </font>
    <font>
      <sz val="10"/>
      <name val="MS Sans Serif"/>
      <family val="2"/>
    </font>
    <font>
      <b/>
      <sz val="10"/>
      <name val="Arial CE"/>
      <family val="2"/>
    </font>
    <font>
      <sz val="10"/>
      <color indexed="8"/>
      <name val="Calibri"/>
      <family val="2"/>
    </font>
    <font>
      <sz val="14"/>
      <name val="Stamp"/>
      <family val="2"/>
    </font>
    <font>
      <b/>
      <sz val="10"/>
      <name val="Arial Narrow CE"/>
      <family val="2"/>
    </font>
    <font>
      <i/>
      <sz val="10"/>
      <color indexed="10"/>
      <name val="Arial CE"/>
      <family val="2"/>
    </font>
    <font>
      <b/>
      <sz val="24"/>
      <name val="Arial"/>
      <family val="2"/>
    </font>
    <font>
      <b/>
      <sz val="8"/>
      <color theme="1"/>
      <name val="Arial"/>
      <family val="2"/>
    </font>
    <font>
      <b/>
      <sz val="8"/>
      <color theme="3" tint="-0.4999699890613556"/>
      <name val="Arial"/>
      <family val="2"/>
    </font>
    <font>
      <sz val="8"/>
      <color theme="3" tint="-0.4999699890613556"/>
      <name val="Arial"/>
      <family val="2"/>
    </font>
    <font>
      <sz val="11"/>
      <color rgb="FFFF0000"/>
      <name val="Calibri"/>
      <family val="2"/>
      <scheme val="minor"/>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8"/>
        <bgColor indexed="64"/>
      </patternFill>
    </fill>
    <fill>
      <patternFill patternType="solid">
        <fgColor indexed="58"/>
        <bgColor indexed="64"/>
      </patternFill>
    </fill>
    <fill>
      <patternFill patternType="solid">
        <fgColor rgb="FFFFFF00"/>
        <bgColor indexed="64"/>
      </patternFill>
    </fill>
    <fill>
      <patternFill patternType="solid">
        <fgColor theme="0"/>
        <bgColor indexed="64"/>
      </patternFill>
    </fill>
    <fill>
      <patternFill patternType="solid">
        <fgColor theme="0" tint="-0.3499799966812134"/>
        <bgColor indexed="64"/>
      </patternFill>
    </fill>
  </fills>
  <borders count="17">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8"/>
      </left>
      <right style="thin">
        <color indexed="8"/>
      </right>
      <top style="thin">
        <color indexed="8"/>
      </top>
      <bottom style="thin">
        <color indexed="8"/>
      </bottom>
    </border>
    <border>
      <left/>
      <right/>
      <top style="hair">
        <color indexed="8"/>
      </top>
      <bottom style="hair">
        <color indexed="8"/>
      </bottom>
    </border>
    <border>
      <left/>
      <right/>
      <top style="medium">
        <color indexed="8"/>
      </top>
      <bottom style="medium">
        <color indexed="8"/>
      </bottom>
    </border>
    <border>
      <left style="thin"/>
      <right style="thin"/>
      <top style="thin"/>
      <bottom style="thin"/>
    </border>
    <border>
      <left style="thin"/>
      <right style="thin"/>
      <top/>
      <bottom style="thin"/>
    </border>
    <border>
      <left/>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0" fontId="2" fillId="0" borderId="0">
      <alignment/>
      <protection/>
    </xf>
    <xf numFmtId="0" fontId="6" fillId="3" borderId="0" applyNumberFormat="0" applyBorder="0" applyAlignment="0" applyProtection="0"/>
    <xf numFmtId="0" fontId="7" fillId="16" borderId="2"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2" fillId="18" borderId="6" applyNumberFormat="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8" fillId="19" borderId="8" applyNumberFormat="0" applyAlignment="0" applyProtection="0"/>
    <xf numFmtId="0" fontId="19" fillId="19" borderId="9" applyNumberFormat="0" applyAlignment="0" applyProtection="0"/>
    <xf numFmtId="0" fontId="17"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165" fontId="2" fillId="0" borderId="0" applyFill="0" applyBorder="0" applyAlignment="0" applyProtection="0"/>
    <xf numFmtId="166" fontId="2" fillId="0" borderId="0" applyFill="0" applyBorder="0" applyAlignment="0" applyProtection="0"/>
    <xf numFmtId="167" fontId="2" fillId="0" borderId="0" applyFill="0" applyBorder="0" applyAlignment="0" applyProtection="0"/>
    <xf numFmtId="168" fontId="2" fillId="0" borderId="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9" borderId="0" applyNumberFormat="0" applyBorder="0" applyAlignment="0" applyProtection="0"/>
    <xf numFmtId="0" fontId="1" fillId="0" borderId="10" applyNumberFormat="0" applyFill="0" applyAlignment="0" applyProtection="0"/>
    <xf numFmtId="169" fontId="2" fillId="0" borderId="0" applyFill="0" applyBorder="0" applyAlignment="0" applyProtection="0"/>
    <xf numFmtId="0" fontId="2" fillId="0" borderId="11" applyNumberFormat="0">
      <alignment vertical="center" wrapText="1"/>
      <protection/>
    </xf>
    <xf numFmtId="0" fontId="23" fillId="24" borderId="12" applyNumberFormat="0" applyAlignment="0">
      <protection/>
    </xf>
    <xf numFmtId="0" fontId="24" fillId="25" borderId="0" applyNumberFormat="0" applyAlignment="0">
      <protection/>
    </xf>
    <xf numFmtId="0" fontId="25" fillId="0" borderId="0">
      <alignment/>
      <protection/>
    </xf>
    <xf numFmtId="0" fontId="26"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3"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 fillId="0" borderId="0">
      <alignment/>
      <protection/>
    </xf>
    <xf numFmtId="0" fontId="1" fillId="0" borderId="0">
      <alignment/>
      <protection/>
    </xf>
    <xf numFmtId="0" fontId="27" fillId="0" borderId="0">
      <alignment/>
      <protection/>
    </xf>
    <xf numFmtId="0" fontId="27" fillId="0" borderId="0">
      <alignment/>
      <protection/>
    </xf>
    <xf numFmtId="0" fontId="27" fillId="0" borderId="0">
      <alignment/>
      <protection/>
    </xf>
    <xf numFmtId="0" fontId="1" fillId="0" borderId="0" applyProtection="0">
      <alignment/>
    </xf>
    <xf numFmtId="0" fontId="1" fillId="0" borderId="0">
      <alignment/>
      <protection/>
    </xf>
    <xf numFmtId="0" fontId="2" fillId="0" borderId="0">
      <alignment/>
      <protection/>
    </xf>
    <xf numFmtId="0" fontId="28" fillId="0" borderId="0" applyNumberFormat="0" applyFill="0" applyBorder="0" applyAlignment="0" applyProtection="0"/>
    <xf numFmtId="0" fontId="29" fillId="0" borderId="0" applyFill="0" applyBorder="0" applyProtection="0">
      <alignment horizontal="left"/>
    </xf>
    <xf numFmtId="0" fontId="30" fillId="0" borderId="0" applyNumberFormat="0">
      <alignment horizontal="left" vertical="center"/>
      <protection/>
    </xf>
    <xf numFmtId="9" fontId="2" fillId="0" borderId="0" applyFill="0" applyBorder="0" applyAlignment="0" applyProtection="0"/>
    <xf numFmtId="0" fontId="1" fillId="26" borderId="0">
      <alignment/>
      <protection/>
    </xf>
    <xf numFmtId="0" fontId="1" fillId="0" borderId="0">
      <alignment/>
      <protection/>
    </xf>
    <xf numFmtId="0" fontId="31" fillId="15" borderId="13">
      <alignment vertical="center"/>
      <protection/>
    </xf>
    <xf numFmtId="170" fontId="2" fillId="0" borderId="0" applyFill="0" applyBorder="0" applyAlignment="0" applyProtection="0"/>
    <xf numFmtId="171" fontId="2" fillId="0" borderId="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cellStyleXfs>
  <cellXfs count="37">
    <xf numFmtId="0" fontId="0" fillId="0" borderId="0" xfId="0"/>
    <xf numFmtId="0" fontId="32" fillId="0" borderId="0" xfId="0" applyFont="1" applyAlignment="1">
      <alignment horizontal="center" vertical="center"/>
    </xf>
    <xf numFmtId="0" fontId="0" fillId="0" borderId="0" xfId="0" applyAlignment="1">
      <alignment wrapText="1"/>
    </xf>
    <xf numFmtId="0" fontId="33" fillId="0" borderId="14" xfId="0" applyFont="1" applyBorder="1" applyAlignment="1">
      <alignment horizontal="center" vertical="center" wrapText="1"/>
    </xf>
    <xf numFmtId="164" fontId="33" fillId="0" borderId="14" xfId="0" applyNumberFormat="1" applyFont="1" applyBorder="1" applyAlignment="1">
      <alignment horizontal="center" vertical="center" wrapText="1"/>
    </xf>
    <xf numFmtId="49" fontId="34" fillId="0" borderId="14" xfId="0" applyNumberFormat="1" applyFont="1" applyBorder="1" applyAlignment="1">
      <alignment horizontal="center" vertical="center" wrapText="1"/>
    </xf>
    <xf numFmtId="0" fontId="34" fillId="0" borderId="14" xfId="0" applyFont="1" applyFill="1" applyBorder="1" applyAlignment="1">
      <alignment horizontal="center" vertical="center" wrapText="1"/>
    </xf>
    <xf numFmtId="0" fontId="34" fillId="0" borderId="14" xfId="0" applyFont="1" applyBorder="1" applyAlignment="1">
      <alignment horizontal="center" vertical="center" wrapText="1"/>
    </xf>
    <xf numFmtId="164" fontId="34" fillId="0" borderId="14" xfId="0" applyNumberFormat="1" applyFont="1" applyBorder="1" applyAlignment="1">
      <alignment horizontal="center" vertical="center" wrapText="1"/>
    </xf>
    <xf numFmtId="49" fontId="34" fillId="0" borderId="14" xfId="0" applyNumberFormat="1" applyFont="1" applyFill="1" applyBorder="1" applyAlignment="1">
      <alignment horizontal="center" vertical="center" wrapText="1"/>
    </xf>
    <xf numFmtId="0" fontId="33" fillId="27" borderId="14" xfId="0" applyFont="1" applyFill="1" applyBorder="1" applyAlignment="1">
      <alignment horizontal="center" vertical="center" wrapText="1"/>
    </xf>
    <xf numFmtId="0" fontId="34" fillId="27" borderId="14" xfId="0" applyFont="1" applyFill="1" applyBorder="1" applyAlignment="1">
      <alignment horizontal="center" vertical="center" wrapText="1"/>
    </xf>
    <xf numFmtId="164" fontId="34" fillId="27" borderId="14" xfId="0" applyNumberFormat="1" applyFont="1" applyFill="1" applyBorder="1" applyAlignment="1">
      <alignment horizontal="center" vertical="center" wrapText="1"/>
    </xf>
    <xf numFmtId="0" fontId="34" fillId="0" borderId="14" xfId="0" applyFont="1" applyFill="1" applyBorder="1" applyAlignment="1" applyProtection="1">
      <alignment horizontal="center" vertical="center" wrapText="1"/>
      <protection locked="0"/>
    </xf>
    <xf numFmtId="0" fontId="34" fillId="28" borderId="14" xfId="0" applyFont="1" applyFill="1" applyBorder="1" applyAlignment="1">
      <alignment horizontal="center" vertical="center" wrapText="1"/>
    </xf>
    <xf numFmtId="0" fontId="34" fillId="0" borderId="0" xfId="0" applyFont="1" applyAlignment="1">
      <alignment horizontal="center" vertical="center" wrapText="1"/>
    </xf>
    <xf numFmtId="164" fontId="34" fillId="0" borderId="0" xfId="0" applyNumberFormat="1" applyFont="1" applyAlignment="1">
      <alignment horizontal="center" vertical="center" wrapText="1"/>
    </xf>
    <xf numFmtId="164" fontId="33" fillId="27" borderId="15" xfId="0" applyNumberFormat="1" applyFont="1" applyFill="1" applyBorder="1" applyAlignment="1">
      <alignment horizontal="center" vertical="center" wrapText="1"/>
    </xf>
    <xf numFmtId="164" fontId="33" fillId="27" borderId="14" xfId="0" applyNumberFormat="1" applyFont="1" applyFill="1" applyBorder="1" applyAlignment="1">
      <alignment horizontal="center" vertical="center" wrapText="1"/>
    </xf>
    <xf numFmtId="0" fontId="34" fillId="0" borderId="0" xfId="0" applyFont="1" applyAlignment="1">
      <alignment wrapText="1"/>
    </xf>
    <xf numFmtId="164" fontId="34" fillId="0" borderId="15" xfId="0" applyNumberFormat="1" applyFont="1" applyBorder="1" applyAlignment="1">
      <alignment horizontal="center" vertical="center" wrapText="1"/>
    </xf>
    <xf numFmtId="0" fontId="35" fillId="0" borderId="0" xfId="0" applyFont="1"/>
    <xf numFmtId="2" fontId="33" fillId="27" borderId="14" xfId="123" applyNumberFormat="1" applyFont="1" applyFill="1" applyBorder="1" applyAlignment="1">
      <alignment horizontal="center" vertical="center" wrapText="1"/>
      <protection/>
    </xf>
    <xf numFmtId="2" fontId="34" fillId="27" borderId="14" xfId="123" applyNumberFormat="1" applyFont="1" applyFill="1" applyBorder="1" applyAlignment="1">
      <alignment horizontal="center" vertical="center" wrapText="1"/>
      <protection/>
    </xf>
    <xf numFmtId="49" fontId="34" fillId="29" borderId="14" xfId="0" applyNumberFormat="1" applyFont="1" applyFill="1" applyBorder="1" applyAlignment="1">
      <alignment horizontal="center" vertical="center" wrapText="1"/>
    </xf>
    <xf numFmtId="0" fontId="33" fillId="29" borderId="14" xfId="0" applyFont="1" applyFill="1" applyBorder="1" applyAlignment="1">
      <alignment horizontal="center" vertical="center" wrapText="1"/>
    </xf>
    <xf numFmtId="0" fontId="34" fillId="29" borderId="14" xfId="0" applyFont="1" applyFill="1" applyBorder="1" applyAlignment="1">
      <alignment horizontal="center" vertical="center" wrapText="1"/>
    </xf>
    <xf numFmtId="164" fontId="34" fillId="29" borderId="14" xfId="0" applyNumberFormat="1" applyFont="1" applyFill="1" applyBorder="1" applyAlignment="1">
      <alignment horizontal="center" vertical="center" wrapText="1"/>
    </xf>
    <xf numFmtId="0" fontId="34" fillId="27" borderId="16" xfId="0" applyFont="1" applyFill="1" applyBorder="1" applyAlignment="1">
      <alignment horizontal="center" vertical="center" wrapText="1"/>
    </xf>
    <xf numFmtId="164" fontId="34" fillId="27" borderId="16" xfId="0" applyNumberFormat="1" applyFont="1" applyFill="1" applyBorder="1" applyAlignment="1">
      <alignment horizontal="center" vertical="center" wrapText="1"/>
    </xf>
    <xf numFmtId="0" fontId="33" fillId="29" borderId="16" xfId="0" applyFont="1" applyFill="1" applyBorder="1" applyAlignment="1">
      <alignment horizontal="center" vertical="center" wrapText="1"/>
    </xf>
    <xf numFmtId="164" fontId="33" fillId="29" borderId="16" xfId="0" applyNumberFormat="1" applyFont="1" applyFill="1" applyBorder="1" applyAlignment="1">
      <alignment horizontal="center" vertical="center" wrapText="1"/>
    </xf>
    <xf numFmtId="164" fontId="33" fillId="29" borderId="14" xfId="0" applyNumberFormat="1" applyFont="1" applyFill="1" applyBorder="1" applyAlignment="1">
      <alignment horizontal="center" vertical="center" wrapText="1"/>
    </xf>
    <xf numFmtId="0" fontId="34" fillId="0" borderId="14" xfId="98" applyFont="1" applyFill="1" applyBorder="1" applyAlignment="1">
      <alignment horizontal="center" vertical="center" wrapText="1"/>
      <protection/>
    </xf>
    <xf numFmtId="0" fontId="34" fillId="0" borderId="16" xfId="98" applyFont="1" applyFill="1" applyBorder="1" applyAlignment="1">
      <alignment horizontal="center" vertical="center" wrapText="1"/>
      <protection/>
    </xf>
    <xf numFmtId="0" fontId="34" fillId="0" borderId="0" xfId="0" applyFont="1" applyAlignment="1">
      <alignment horizontal="center" wrapText="1"/>
    </xf>
    <xf numFmtId="0" fontId="0" fillId="0" borderId="0" xfId="0" applyAlignment="1">
      <alignment horizontal="center" wrapText="1"/>
    </xf>
  </cellXfs>
  <cellStyles count="110">
    <cellStyle name="Normal" xfId="0"/>
    <cellStyle name="Percent" xfId="15"/>
    <cellStyle name="Currency" xfId="16"/>
    <cellStyle name="Currency [0]" xfId="17"/>
    <cellStyle name="Comma" xfId="18"/>
    <cellStyle name="Comma [0]" xfId="19"/>
    <cellStyle name="Normální 13" xfId="20"/>
    <cellStyle name="20 % – Zvýraznění1 3" xfId="21"/>
    <cellStyle name="20 % – Zvýraznění2 3" xfId="22"/>
    <cellStyle name="20 % – Zvýraznění3 3" xfId="23"/>
    <cellStyle name="20 % – Zvýraznění4 3" xfId="24"/>
    <cellStyle name="20 % – Zvýraznění5 3" xfId="25"/>
    <cellStyle name="20 % – Zvýraznění6 3" xfId="26"/>
    <cellStyle name="40 % – Zvýraznění1 3" xfId="27"/>
    <cellStyle name="40 % – Zvýraznění2 3" xfId="28"/>
    <cellStyle name="40 % – Zvýraznění3 3" xfId="29"/>
    <cellStyle name="40 % – Zvýraznění4 3" xfId="30"/>
    <cellStyle name="40 % – Zvýraznění5 3" xfId="31"/>
    <cellStyle name="40 % – Zvýraznění6 3" xfId="32"/>
    <cellStyle name="60 % – Zvýraznění1 2" xfId="33"/>
    <cellStyle name="60 % – Zvýraznění2 2" xfId="34"/>
    <cellStyle name="60 % – Zvýraznění3 2" xfId="35"/>
    <cellStyle name="60 % – Zvýraznění4 2" xfId="36"/>
    <cellStyle name="60 % – Zvýraznění5 2" xfId="37"/>
    <cellStyle name="60 % – Zvýraznění6 2" xfId="38"/>
    <cellStyle name="Celkem 2" xfId="39"/>
    <cellStyle name="Excel Built-in Normal" xfId="40"/>
    <cellStyle name="Chybně 2" xfId="41"/>
    <cellStyle name="Kontrolní buňka 2" xfId="42"/>
    <cellStyle name="Nadpis 1 2" xfId="43"/>
    <cellStyle name="Nadpis 2 2" xfId="44"/>
    <cellStyle name="Nadpis 3 2" xfId="45"/>
    <cellStyle name="Nadpis 4 2" xfId="46"/>
    <cellStyle name="Název 2" xfId="47"/>
    <cellStyle name="Neutrální 2" xfId="48"/>
    <cellStyle name="normální 2" xfId="49"/>
    <cellStyle name="Poznámka 2" xfId="50"/>
    <cellStyle name="Propojená buňka 2" xfId="51"/>
    <cellStyle name="Správně 2" xfId="52"/>
    <cellStyle name="Text upozornění 2" xfId="53"/>
    <cellStyle name="Vstup 2" xfId="54"/>
    <cellStyle name="Výpočet 2" xfId="55"/>
    <cellStyle name="Výstup 2" xfId="56"/>
    <cellStyle name="Vysvětlující text 2" xfId="57"/>
    <cellStyle name="Zvýraznění 1 2" xfId="58"/>
    <cellStyle name="Zvýraznění 2 2" xfId="59"/>
    <cellStyle name="Zvýraznění 3 2" xfId="60"/>
    <cellStyle name="Zvýraznění 4 2" xfId="61"/>
    <cellStyle name="Zvýraznění 5 2" xfId="62"/>
    <cellStyle name="Zvýraznění 6 2" xfId="63"/>
    <cellStyle name="_Ceník CBC - 03,2007" xfId="64"/>
    <cellStyle name="20 % – Zvýraznění1 2" xfId="65"/>
    <cellStyle name="20 % – Zvýraznění2 2" xfId="66"/>
    <cellStyle name="20 % – Zvýraznění3 2" xfId="67"/>
    <cellStyle name="20 % – Zvýraznění4 2" xfId="68"/>
    <cellStyle name="20 % – Zvýraznění5 2" xfId="69"/>
    <cellStyle name="20 % – Zvýraznění6 2" xfId="70"/>
    <cellStyle name="40 % – Zvýraznění1 2" xfId="71"/>
    <cellStyle name="40 % – Zvýraznění2 2" xfId="72"/>
    <cellStyle name="40 % – Zvýraznění3 2" xfId="73"/>
    <cellStyle name="40 % – Zvýraznění4 2" xfId="74"/>
    <cellStyle name="40 % – Zvýraznění5 2" xfId="75"/>
    <cellStyle name="40 % – Zvýraznění6 2" xfId="76"/>
    <cellStyle name="čárky 2" xfId="77"/>
    <cellStyle name="Dezimal [0]" xfId="78"/>
    <cellStyle name="Dezimal_Compiling Utility Macros" xfId="79"/>
    <cellStyle name="Euro" xfId="80"/>
    <cellStyle name="Hypertextový odkaz 2" xfId="81"/>
    <cellStyle name="Hypertextový odkaz 3" xfId="82"/>
    <cellStyle name="KAPITOLA" xfId="83"/>
    <cellStyle name="lehký dolní okraj" xfId="84"/>
    <cellStyle name="měny 2" xfId="85"/>
    <cellStyle name="MřížkaNormální" xfId="86"/>
    <cellStyle name="Nadpis2" xfId="87"/>
    <cellStyle name="Nadpis3" xfId="88"/>
    <cellStyle name="Normale_NEWAY-£" xfId="89"/>
    <cellStyle name="normálne_HELIOS" xfId="90"/>
    <cellStyle name="normální 10" xfId="91"/>
    <cellStyle name="normální 10 2" xfId="92"/>
    <cellStyle name="normální 10_bezdrátová konference" xfId="93"/>
    <cellStyle name="normální 11" xfId="94"/>
    <cellStyle name="normální 12" xfId="95"/>
    <cellStyle name="normální 2 4" xfId="96"/>
    <cellStyle name="normální 2 2" xfId="97"/>
    <cellStyle name="normální 2 3" xfId="98"/>
    <cellStyle name="normální 2_IP kamerový systém laboratoře" xfId="99"/>
    <cellStyle name="normální 3" xfId="100"/>
    <cellStyle name="normální 4" xfId="101"/>
    <cellStyle name="normální 5" xfId="102"/>
    <cellStyle name="normální 6" xfId="103"/>
    <cellStyle name="normální 7" xfId="104"/>
    <cellStyle name="normální 8" xfId="105"/>
    <cellStyle name="normální 9" xfId="106"/>
    <cellStyle name="Normalny_Pr1taa2000A" xfId="107"/>
    <cellStyle name="ODDIL" xfId="108"/>
    <cellStyle name="POLOŽKA" xfId="109"/>
    <cellStyle name="PopisSystému" xfId="110"/>
    <cellStyle name="procent 2" xfId="111"/>
    <cellStyle name="Standard_Anpassen der Amortisation" xfId="112"/>
    <cellStyle name="Styl 1" xfId="113"/>
    <cellStyle name="TYP ŘÁDKU_1" xfId="114"/>
    <cellStyle name="Währung [0]" xfId="115"/>
    <cellStyle name="Währung_Compiling Utility Macros" xfId="116"/>
    <cellStyle name="Normální 14" xfId="117"/>
    <cellStyle name="Normální 15" xfId="118"/>
    <cellStyle name="Normální 18" xfId="119"/>
    <cellStyle name="Normální 17" xfId="120"/>
    <cellStyle name="Normální 16" xfId="121"/>
    <cellStyle name="Normální 19" xfId="122"/>
    <cellStyle name="Normální 90"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workbookViewId="0" topLeftCell="A1">
      <selection activeCell="B1" sqref="B1"/>
    </sheetView>
  </sheetViews>
  <sheetFormatPr defaultColWidth="9.140625" defaultRowHeight="15"/>
  <cols>
    <col min="1" max="1" width="12.8515625" style="15" customWidth="1"/>
    <col min="2" max="2" width="51.28125" style="15" customWidth="1"/>
    <col min="3" max="3" width="6.8515625" style="15" customWidth="1"/>
    <col min="4" max="5" width="8.8515625" style="15" customWidth="1"/>
    <col min="6" max="6" width="15.57421875" style="16" customWidth="1"/>
    <col min="7" max="7" width="12.7109375" style="16" customWidth="1"/>
    <col min="8" max="8" width="11.28125" style="16" customWidth="1"/>
  </cols>
  <sheetData>
    <row r="1" spans="1:8" s="1" customFormat="1" ht="20.4">
      <c r="A1" s="3" t="s">
        <v>0</v>
      </c>
      <c r="B1" s="3" t="s">
        <v>1</v>
      </c>
      <c r="C1" s="3" t="s">
        <v>2</v>
      </c>
      <c r="D1" s="22" t="s">
        <v>208</v>
      </c>
      <c r="E1" s="22" t="s">
        <v>209</v>
      </c>
      <c r="F1" s="18" t="s">
        <v>3</v>
      </c>
      <c r="G1" s="4" t="s">
        <v>4</v>
      </c>
      <c r="H1" s="4" t="s">
        <v>5</v>
      </c>
    </row>
    <row r="2" spans="1:8" ht="122.4">
      <c r="A2" s="5" t="s">
        <v>6</v>
      </c>
      <c r="B2" s="6" t="s">
        <v>7</v>
      </c>
      <c r="C2" s="7">
        <v>24</v>
      </c>
      <c r="D2" s="23"/>
      <c r="E2" s="23"/>
      <c r="F2" s="12"/>
      <c r="G2" s="8">
        <f>F2*C2</f>
        <v>0</v>
      </c>
      <c r="H2" s="8">
        <f>G2*1.21</f>
        <v>0</v>
      </c>
    </row>
    <row r="3" spans="1:8" ht="91.8">
      <c r="A3" s="5" t="s">
        <v>8</v>
      </c>
      <c r="B3" s="6" t="s">
        <v>9</v>
      </c>
      <c r="C3" s="7">
        <v>24</v>
      </c>
      <c r="D3" s="23"/>
      <c r="E3" s="23"/>
      <c r="F3" s="12"/>
      <c r="G3" s="8">
        <f aca="true" t="shared" si="0" ref="G3:G28">F3*C3</f>
        <v>0</v>
      </c>
      <c r="H3" s="8">
        <f aca="true" t="shared" si="1" ref="H3:H50">G3*1.21</f>
        <v>0</v>
      </c>
    </row>
    <row r="4" spans="1:8" ht="40.8">
      <c r="A4" s="5" t="s">
        <v>10</v>
      </c>
      <c r="B4" s="6" t="s">
        <v>11</v>
      </c>
      <c r="C4" s="7">
        <v>4</v>
      </c>
      <c r="D4" s="11"/>
      <c r="E4" s="11"/>
      <c r="F4" s="12"/>
      <c r="G4" s="8">
        <f t="shared" si="0"/>
        <v>0</v>
      </c>
      <c r="H4" s="8">
        <f t="shared" si="1"/>
        <v>0</v>
      </c>
    </row>
    <row r="5" spans="1:8" ht="102">
      <c r="A5" s="5" t="s">
        <v>12</v>
      </c>
      <c r="B5" s="6" t="s">
        <v>13</v>
      </c>
      <c r="C5" s="7">
        <v>1</v>
      </c>
      <c r="D5" s="11"/>
      <c r="E5" s="11"/>
      <c r="F5" s="12"/>
      <c r="G5" s="8">
        <f t="shared" si="0"/>
        <v>0</v>
      </c>
      <c r="H5" s="8">
        <f t="shared" si="1"/>
        <v>0</v>
      </c>
    </row>
    <row r="6" spans="1:8" ht="112.2">
      <c r="A6" s="5" t="s">
        <v>14</v>
      </c>
      <c r="B6" s="6" t="s">
        <v>15</v>
      </c>
      <c r="C6" s="7">
        <v>1</v>
      </c>
      <c r="D6" s="11"/>
      <c r="E6" s="11"/>
      <c r="F6" s="12"/>
      <c r="G6" s="8">
        <f t="shared" si="0"/>
        <v>0</v>
      </c>
      <c r="H6" s="8">
        <f t="shared" si="1"/>
        <v>0</v>
      </c>
    </row>
    <row r="7" spans="1:8" ht="91.8">
      <c r="A7" s="5" t="s">
        <v>16</v>
      </c>
      <c r="B7" s="6" t="s">
        <v>17</v>
      </c>
      <c r="C7" s="7">
        <v>24</v>
      </c>
      <c r="D7" s="11"/>
      <c r="E7" s="11"/>
      <c r="F7" s="12"/>
      <c r="G7" s="8">
        <f t="shared" si="0"/>
        <v>0</v>
      </c>
      <c r="H7" s="8">
        <f t="shared" si="1"/>
        <v>0</v>
      </c>
    </row>
    <row r="8" spans="1:8" ht="91.8">
      <c r="A8" s="5" t="s">
        <v>18</v>
      </c>
      <c r="B8" s="6" t="s">
        <v>19</v>
      </c>
      <c r="C8" s="7">
        <v>25</v>
      </c>
      <c r="D8" s="11"/>
      <c r="E8" s="11"/>
      <c r="F8" s="12"/>
      <c r="G8" s="8">
        <f t="shared" si="0"/>
        <v>0</v>
      </c>
      <c r="H8" s="8">
        <f t="shared" si="1"/>
        <v>0</v>
      </c>
    </row>
    <row r="9" spans="1:8" ht="51">
      <c r="A9" s="5" t="s">
        <v>20</v>
      </c>
      <c r="B9" s="6" t="s">
        <v>21</v>
      </c>
      <c r="C9" s="7">
        <v>1</v>
      </c>
      <c r="D9" s="11"/>
      <c r="E9" s="11"/>
      <c r="F9" s="12"/>
      <c r="G9" s="8">
        <f t="shared" si="0"/>
        <v>0</v>
      </c>
      <c r="H9" s="8">
        <f t="shared" si="1"/>
        <v>0</v>
      </c>
    </row>
    <row r="10" spans="1:8" ht="40.8">
      <c r="A10" s="5" t="s">
        <v>22</v>
      </c>
      <c r="B10" s="6" t="s">
        <v>23</v>
      </c>
      <c r="C10" s="7">
        <v>3</v>
      </c>
      <c r="D10" s="11"/>
      <c r="E10" s="11"/>
      <c r="F10" s="12"/>
      <c r="G10" s="8">
        <f t="shared" si="0"/>
        <v>0</v>
      </c>
      <c r="H10" s="8">
        <f t="shared" si="1"/>
        <v>0</v>
      </c>
    </row>
    <row r="11" spans="1:8" ht="61.2">
      <c r="A11" s="5" t="s">
        <v>24</v>
      </c>
      <c r="B11" s="6" t="s">
        <v>25</v>
      </c>
      <c r="C11" s="7">
        <v>9</v>
      </c>
      <c r="D11" s="11"/>
      <c r="E11" s="11"/>
      <c r="F11" s="12"/>
      <c r="G11" s="8">
        <f t="shared" si="0"/>
        <v>0</v>
      </c>
      <c r="H11" s="8">
        <f t="shared" si="1"/>
        <v>0</v>
      </c>
    </row>
    <row r="12" spans="1:8" ht="20.4">
      <c r="A12" s="5" t="s">
        <v>26</v>
      </c>
      <c r="B12" s="6" t="s">
        <v>27</v>
      </c>
      <c r="C12" s="7">
        <v>25</v>
      </c>
      <c r="D12" s="11"/>
      <c r="E12" s="11"/>
      <c r="F12" s="12"/>
      <c r="G12" s="8">
        <f t="shared" si="0"/>
        <v>0</v>
      </c>
      <c r="H12" s="8">
        <f t="shared" si="1"/>
        <v>0</v>
      </c>
    </row>
    <row r="13" spans="1:8" ht="153">
      <c r="A13" s="9" t="s">
        <v>28</v>
      </c>
      <c r="B13" s="6" t="s">
        <v>29</v>
      </c>
      <c r="C13" s="7">
        <v>1</v>
      </c>
      <c r="D13" s="11"/>
      <c r="E13" s="11"/>
      <c r="F13" s="12"/>
      <c r="G13" s="8">
        <f t="shared" si="0"/>
        <v>0</v>
      </c>
      <c r="H13" s="8">
        <f t="shared" si="1"/>
        <v>0</v>
      </c>
    </row>
    <row r="14" spans="1:8" ht="30.6">
      <c r="A14" s="9" t="s">
        <v>30</v>
      </c>
      <c r="B14" s="6" t="s">
        <v>31</v>
      </c>
      <c r="C14" s="7">
        <v>1</v>
      </c>
      <c r="D14" s="11"/>
      <c r="E14" s="11"/>
      <c r="F14" s="12"/>
      <c r="G14" s="8">
        <f t="shared" si="0"/>
        <v>0</v>
      </c>
      <c r="H14" s="8">
        <f t="shared" si="1"/>
        <v>0</v>
      </c>
    </row>
    <row r="15" spans="1:8" ht="61.2">
      <c r="A15" s="9" t="s">
        <v>32</v>
      </c>
      <c r="B15" s="6" t="s">
        <v>33</v>
      </c>
      <c r="C15" s="7">
        <v>1</v>
      </c>
      <c r="D15" s="11"/>
      <c r="E15" s="11"/>
      <c r="F15" s="12"/>
      <c r="G15" s="8">
        <f t="shared" si="0"/>
        <v>0</v>
      </c>
      <c r="H15" s="8">
        <f t="shared" si="1"/>
        <v>0</v>
      </c>
    </row>
    <row r="16" spans="1:8" ht="51">
      <c r="A16" s="9" t="s">
        <v>34</v>
      </c>
      <c r="B16" s="6" t="s">
        <v>35</v>
      </c>
      <c r="C16" s="7">
        <v>2</v>
      </c>
      <c r="D16" s="11"/>
      <c r="E16" s="11"/>
      <c r="F16" s="12"/>
      <c r="G16" s="8">
        <f t="shared" si="0"/>
        <v>0</v>
      </c>
      <c r="H16" s="8">
        <f t="shared" si="1"/>
        <v>0</v>
      </c>
    </row>
    <row r="17" spans="1:8" ht="71.4">
      <c r="A17" s="9" t="s">
        <v>36</v>
      </c>
      <c r="B17" s="6" t="s">
        <v>37</v>
      </c>
      <c r="C17" s="7">
        <v>1</v>
      </c>
      <c r="D17" s="11"/>
      <c r="E17" s="11"/>
      <c r="F17" s="12"/>
      <c r="G17" s="8">
        <f t="shared" si="0"/>
        <v>0</v>
      </c>
      <c r="H17" s="8">
        <f t="shared" si="1"/>
        <v>0</v>
      </c>
    </row>
    <row r="18" spans="1:8" ht="122.4">
      <c r="A18" s="9" t="s">
        <v>38</v>
      </c>
      <c r="B18" s="6" t="s">
        <v>39</v>
      </c>
      <c r="C18" s="7">
        <v>24</v>
      </c>
      <c r="D18" s="11"/>
      <c r="E18" s="11"/>
      <c r="F18" s="12"/>
      <c r="G18" s="8">
        <f t="shared" si="0"/>
        <v>0</v>
      </c>
      <c r="H18" s="8">
        <f t="shared" si="1"/>
        <v>0</v>
      </c>
    </row>
    <row r="19" spans="1:8" ht="51">
      <c r="A19" s="9" t="s">
        <v>34</v>
      </c>
      <c r="B19" s="6" t="s">
        <v>35</v>
      </c>
      <c r="C19" s="7">
        <v>24</v>
      </c>
      <c r="D19" s="11"/>
      <c r="E19" s="11"/>
      <c r="F19" s="12"/>
      <c r="G19" s="8">
        <f t="shared" si="0"/>
        <v>0</v>
      </c>
      <c r="H19" s="8">
        <f t="shared" si="1"/>
        <v>0</v>
      </c>
    </row>
    <row r="20" spans="1:8" ht="51">
      <c r="A20" s="9" t="s">
        <v>40</v>
      </c>
      <c r="B20" s="6" t="s">
        <v>41</v>
      </c>
      <c r="C20" s="7">
        <v>2</v>
      </c>
      <c r="D20" s="11"/>
      <c r="E20" s="11"/>
      <c r="F20" s="12"/>
      <c r="G20" s="8">
        <f t="shared" si="0"/>
        <v>0</v>
      </c>
      <c r="H20" s="8">
        <f t="shared" si="1"/>
        <v>0</v>
      </c>
    </row>
    <row r="21" spans="1:8" ht="20.4">
      <c r="A21" s="24"/>
      <c r="B21" s="25" t="s">
        <v>42</v>
      </c>
      <c r="C21" s="26"/>
      <c r="D21" s="26"/>
      <c r="E21" s="26"/>
      <c r="F21" s="27"/>
      <c r="G21" s="27"/>
      <c r="H21" s="27"/>
    </row>
    <row r="22" spans="1:8" ht="102">
      <c r="A22" s="9" t="s">
        <v>43</v>
      </c>
      <c r="B22" s="6" t="s">
        <v>44</v>
      </c>
      <c r="C22" s="7">
        <v>1</v>
      </c>
      <c r="D22" s="11"/>
      <c r="E22" s="11"/>
      <c r="F22" s="12"/>
      <c r="G22" s="8">
        <f t="shared" si="0"/>
        <v>0</v>
      </c>
      <c r="H22" s="8">
        <f t="shared" si="1"/>
        <v>0</v>
      </c>
    </row>
    <row r="23" spans="1:8" ht="61.2">
      <c r="A23" s="9" t="s">
        <v>45</v>
      </c>
      <c r="B23" s="6" t="s">
        <v>46</v>
      </c>
      <c r="C23" s="7">
        <v>1</v>
      </c>
      <c r="D23" s="11"/>
      <c r="E23" s="11"/>
      <c r="F23" s="12"/>
      <c r="G23" s="8">
        <f t="shared" si="0"/>
        <v>0</v>
      </c>
      <c r="H23" s="8">
        <f t="shared" si="1"/>
        <v>0</v>
      </c>
    </row>
    <row r="24" spans="1:8" ht="30.6">
      <c r="A24" s="9" t="s">
        <v>47</v>
      </c>
      <c r="B24" s="6" t="s">
        <v>48</v>
      </c>
      <c r="C24" s="7">
        <v>1</v>
      </c>
      <c r="D24" s="11"/>
      <c r="E24" s="11"/>
      <c r="F24" s="12"/>
      <c r="G24" s="8">
        <f t="shared" si="0"/>
        <v>0</v>
      </c>
      <c r="H24" s="8">
        <f t="shared" si="1"/>
        <v>0</v>
      </c>
    </row>
    <row r="25" spans="1:8" ht="61.2">
      <c r="A25" s="9" t="s">
        <v>49</v>
      </c>
      <c r="B25" s="6" t="s">
        <v>50</v>
      </c>
      <c r="C25" s="7">
        <v>1</v>
      </c>
      <c r="D25" s="11"/>
      <c r="E25" s="11"/>
      <c r="F25" s="12"/>
      <c r="G25" s="8">
        <f t="shared" si="0"/>
        <v>0</v>
      </c>
      <c r="H25" s="8">
        <f t="shared" si="1"/>
        <v>0</v>
      </c>
    </row>
    <row r="26" spans="1:8" ht="20.4">
      <c r="A26" s="9" t="s">
        <v>40</v>
      </c>
      <c r="B26" s="6" t="s">
        <v>51</v>
      </c>
      <c r="C26" s="7">
        <v>1</v>
      </c>
      <c r="D26" s="11"/>
      <c r="E26" s="11"/>
      <c r="F26" s="12"/>
      <c r="G26" s="8">
        <f t="shared" si="0"/>
        <v>0</v>
      </c>
      <c r="H26" s="8">
        <f t="shared" si="1"/>
        <v>0</v>
      </c>
    </row>
    <row r="27" spans="1:8" ht="20.4">
      <c r="A27" s="5" t="s">
        <v>52</v>
      </c>
      <c r="B27" s="6" t="s">
        <v>53</v>
      </c>
      <c r="C27" s="7">
        <v>1</v>
      </c>
      <c r="D27" s="11"/>
      <c r="E27" s="11"/>
      <c r="F27" s="12"/>
      <c r="G27" s="8">
        <f t="shared" si="0"/>
        <v>0</v>
      </c>
      <c r="H27" s="8">
        <f t="shared" si="1"/>
        <v>0</v>
      </c>
    </row>
    <row r="28" spans="1:8" ht="102">
      <c r="A28" s="5" t="s">
        <v>54</v>
      </c>
      <c r="B28" s="6" t="s">
        <v>55</v>
      </c>
      <c r="C28" s="7">
        <v>1</v>
      </c>
      <c r="D28" s="11"/>
      <c r="E28" s="11"/>
      <c r="F28" s="12"/>
      <c r="G28" s="8">
        <f t="shared" si="0"/>
        <v>0</v>
      </c>
      <c r="H28" s="8">
        <f t="shared" si="1"/>
        <v>0</v>
      </c>
    </row>
    <row r="29" spans="1:8" ht="112.2">
      <c r="A29" s="5" t="s">
        <v>56</v>
      </c>
      <c r="B29" s="6" t="s">
        <v>57</v>
      </c>
      <c r="C29" s="7">
        <v>1</v>
      </c>
      <c r="D29" s="11"/>
      <c r="E29" s="11"/>
      <c r="F29" s="12"/>
      <c r="G29" s="8">
        <f aca="true" t="shared" si="2" ref="G29:G34">F29*C29</f>
        <v>0</v>
      </c>
      <c r="H29" s="8">
        <f t="shared" si="1"/>
        <v>0</v>
      </c>
    </row>
    <row r="30" spans="1:8" ht="71.4">
      <c r="A30" s="13" t="s">
        <v>58</v>
      </c>
      <c r="B30" s="7" t="s">
        <v>59</v>
      </c>
      <c r="C30" s="7">
        <v>24</v>
      </c>
      <c r="D30" s="11"/>
      <c r="E30" s="11"/>
      <c r="F30" s="12"/>
      <c r="G30" s="8">
        <f t="shared" si="2"/>
        <v>0</v>
      </c>
      <c r="H30" s="8">
        <f t="shared" si="1"/>
        <v>0</v>
      </c>
    </row>
    <row r="31" spans="1:8" ht="81.6">
      <c r="A31" s="7" t="s">
        <v>60</v>
      </c>
      <c r="B31" s="7" t="s">
        <v>61</v>
      </c>
      <c r="C31" s="7">
        <v>6</v>
      </c>
      <c r="D31" s="11"/>
      <c r="E31" s="11"/>
      <c r="F31" s="12"/>
      <c r="G31" s="8">
        <f t="shared" si="2"/>
        <v>0</v>
      </c>
      <c r="H31" s="8">
        <f t="shared" si="1"/>
        <v>0</v>
      </c>
    </row>
    <row r="32" spans="1:8" ht="30.6">
      <c r="A32" s="5" t="s">
        <v>62</v>
      </c>
      <c r="B32" s="6" t="s">
        <v>63</v>
      </c>
      <c r="C32" s="7">
        <v>1</v>
      </c>
      <c r="D32" s="11"/>
      <c r="E32" s="11"/>
      <c r="F32" s="12"/>
      <c r="G32" s="8">
        <f t="shared" si="2"/>
        <v>0</v>
      </c>
      <c r="H32" s="8">
        <f t="shared" si="1"/>
        <v>0</v>
      </c>
    </row>
    <row r="33" spans="1:8" ht="71.4">
      <c r="A33" s="5" t="s">
        <v>64</v>
      </c>
      <c r="B33" s="6" t="s">
        <v>65</v>
      </c>
      <c r="C33" s="7">
        <v>24</v>
      </c>
      <c r="D33" s="11"/>
      <c r="E33" s="11"/>
      <c r="F33" s="12"/>
      <c r="G33" s="8">
        <f t="shared" si="2"/>
        <v>0</v>
      </c>
      <c r="H33" s="8">
        <f t="shared" si="1"/>
        <v>0</v>
      </c>
    </row>
    <row r="34" spans="1:8" ht="183.6">
      <c r="A34" s="5" t="s">
        <v>66</v>
      </c>
      <c r="B34" s="6" t="s">
        <v>67</v>
      </c>
      <c r="C34" s="7">
        <v>1</v>
      </c>
      <c r="D34" s="11"/>
      <c r="E34" s="11"/>
      <c r="F34" s="12"/>
      <c r="G34" s="8">
        <f t="shared" si="2"/>
        <v>0</v>
      </c>
      <c r="H34" s="8">
        <f t="shared" si="1"/>
        <v>0</v>
      </c>
    </row>
    <row r="35" spans="1:8" ht="40.8">
      <c r="A35" s="5" t="s">
        <v>68</v>
      </c>
      <c r="B35" s="6" t="s">
        <v>69</v>
      </c>
      <c r="C35" s="7">
        <v>1</v>
      </c>
      <c r="D35" s="11"/>
      <c r="E35" s="11"/>
      <c r="F35" s="12"/>
      <c r="G35" s="8">
        <f aca="true" t="shared" si="3" ref="G35:G46">F35*C35</f>
        <v>0</v>
      </c>
      <c r="H35" s="8">
        <f t="shared" si="1"/>
        <v>0</v>
      </c>
    </row>
    <row r="36" spans="1:8" ht="40.8">
      <c r="A36" s="5" t="s">
        <v>70</v>
      </c>
      <c r="B36" s="6" t="s">
        <v>71</v>
      </c>
      <c r="C36" s="7">
        <v>1</v>
      </c>
      <c r="D36" s="11"/>
      <c r="E36" s="11"/>
      <c r="F36" s="12"/>
      <c r="G36" s="8">
        <f t="shared" si="3"/>
        <v>0</v>
      </c>
      <c r="H36" s="8">
        <f t="shared" si="1"/>
        <v>0</v>
      </c>
    </row>
    <row r="37" spans="1:8" ht="81.6">
      <c r="A37" s="5" t="s">
        <v>72</v>
      </c>
      <c r="B37" s="6" t="s">
        <v>73</v>
      </c>
      <c r="C37" s="7">
        <v>1</v>
      </c>
      <c r="D37" s="11"/>
      <c r="E37" s="11"/>
      <c r="F37" s="12"/>
      <c r="G37" s="8">
        <f t="shared" si="3"/>
        <v>0</v>
      </c>
      <c r="H37" s="8">
        <f t="shared" si="1"/>
        <v>0</v>
      </c>
    </row>
    <row r="38" spans="1:8" ht="30.6">
      <c r="A38" s="5" t="s">
        <v>74</v>
      </c>
      <c r="B38" s="6" t="s">
        <v>75</v>
      </c>
      <c r="C38" s="7">
        <v>1</v>
      </c>
      <c r="D38" s="11"/>
      <c r="E38" s="11"/>
      <c r="F38" s="12"/>
      <c r="G38" s="8">
        <f t="shared" si="3"/>
        <v>0</v>
      </c>
      <c r="H38" s="8">
        <f t="shared" si="1"/>
        <v>0</v>
      </c>
    </row>
    <row r="39" spans="1:8" ht="61.2">
      <c r="A39" s="5" t="s">
        <v>76</v>
      </c>
      <c r="B39" s="6" t="s">
        <v>77</v>
      </c>
      <c r="C39" s="7">
        <v>1</v>
      </c>
      <c r="D39" s="11"/>
      <c r="E39" s="11"/>
      <c r="F39" s="12"/>
      <c r="G39" s="8">
        <f aca="true" t="shared" si="4" ref="G39:G45">F39*C39</f>
        <v>0</v>
      </c>
      <c r="H39" s="8">
        <f t="shared" si="1"/>
        <v>0</v>
      </c>
    </row>
    <row r="40" spans="1:8" ht="51">
      <c r="A40" s="5" t="s">
        <v>78</v>
      </c>
      <c r="B40" s="6" t="s">
        <v>79</v>
      </c>
      <c r="C40" s="7">
        <v>1</v>
      </c>
      <c r="D40" s="11"/>
      <c r="E40" s="11"/>
      <c r="F40" s="12"/>
      <c r="G40" s="8">
        <f t="shared" si="4"/>
        <v>0</v>
      </c>
      <c r="H40" s="8">
        <f t="shared" si="1"/>
        <v>0</v>
      </c>
    </row>
    <row r="41" spans="1:8" ht="20.4">
      <c r="A41" s="5" t="s">
        <v>80</v>
      </c>
      <c r="B41" s="6" t="s">
        <v>81</v>
      </c>
      <c r="C41" s="7">
        <v>1</v>
      </c>
      <c r="D41" s="11"/>
      <c r="E41" s="11"/>
      <c r="F41" s="12"/>
      <c r="G41" s="8">
        <f t="shared" si="4"/>
        <v>0</v>
      </c>
      <c r="H41" s="8">
        <f t="shared" si="1"/>
        <v>0</v>
      </c>
    </row>
    <row r="42" spans="1:8" ht="81.6">
      <c r="A42" s="5" t="s">
        <v>82</v>
      </c>
      <c r="B42" s="6" t="s">
        <v>83</v>
      </c>
      <c r="C42" s="7">
        <v>1</v>
      </c>
      <c r="D42" s="11"/>
      <c r="E42" s="11"/>
      <c r="F42" s="12"/>
      <c r="G42" s="8">
        <f t="shared" si="4"/>
        <v>0</v>
      </c>
      <c r="H42" s="8">
        <f t="shared" si="1"/>
        <v>0</v>
      </c>
    </row>
    <row r="43" spans="1:8" ht="61.2">
      <c r="A43" s="5" t="s">
        <v>84</v>
      </c>
      <c r="B43" s="6" t="s">
        <v>85</v>
      </c>
      <c r="C43" s="7">
        <v>1</v>
      </c>
      <c r="D43" s="11"/>
      <c r="E43" s="11"/>
      <c r="F43" s="12"/>
      <c r="G43" s="8">
        <f t="shared" si="4"/>
        <v>0</v>
      </c>
      <c r="H43" s="8">
        <f t="shared" si="1"/>
        <v>0</v>
      </c>
    </row>
    <row r="44" spans="1:8" ht="71.4">
      <c r="A44" s="5" t="s">
        <v>86</v>
      </c>
      <c r="B44" s="6" t="s">
        <v>87</v>
      </c>
      <c r="C44" s="7">
        <v>1</v>
      </c>
      <c r="D44" s="11"/>
      <c r="E44" s="11"/>
      <c r="F44" s="12"/>
      <c r="G44" s="8">
        <f t="shared" si="4"/>
        <v>0</v>
      </c>
      <c r="H44" s="8">
        <f t="shared" si="1"/>
        <v>0</v>
      </c>
    </row>
    <row r="45" spans="1:8" ht="30.6">
      <c r="A45" s="5" t="s">
        <v>88</v>
      </c>
      <c r="B45" s="14" t="s">
        <v>89</v>
      </c>
      <c r="C45" s="7">
        <v>1</v>
      </c>
      <c r="D45" s="11"/>
      <c r="E45" s="11"/>
      <c r="F45" s="12"/>
      <c r="G45" s="8">
        <f t="shared" si="4"/>
        <v>0</v>
      </c>
      <c r="H45" s="8">
        <f t="shared" si="1"/>
        <v>0</v>
      </c>
    </row>
    <row r="46" spans="1:8" ht="30.6">
      <c r="A46" s="5" t="s">
        <v>90</v>
      </c>
      <c r="B46" s="14" t="s">
        <v>91</v>
      </c>
      <c r="C46" s="7">
        <v>1</v>
      </c>
      <c r="D46" s="11"/>
      <c r="E46" s="11"/>
      <c r="F46" s="12"/>
      <c r="G46" s="8">
        <f t="shared" si="3"/>
        <v>0</v>
      </c>
      <c r="H46" s="8">
        <f t="shared" si="1"/>
        <v>0</v>
      </c>
    </row>
    <row r="47" spans="1:8" ht="30.6">
      <c r="A47" s="13" t="s">
        <v>92</v>
      </c>
      <c r="B47" s="6" t="s">
        <v>93</v>
      </c>
      <c r="C47" s="7">
        <v>1</v>
      </c>
      <c r="D47" s="11"/>
      <c r="E47" s="11"/>
      <c r="F47" s="12"/>
      <c r="G47" s="8">
        <f aca="true" t="shared" si="5" ref="G47:G49">F47*C47</f>
        <v>0</v>
      </c>
      <c r="H47" s="8">
        <f t="shared" si="1"/>
        <v>0</v>
      </c>
    </row>
    <row r="48" spans="1:8" ht="20.4">
      <c r="A48" s="13" t="s">
        <v>94</v>
      </c>
      <c r="B48" s="6" t="s">
        <v>95</v>
      </c>
      <c r="C48" s="7">
        <v>1</v>
      </c>
      <c r="D48" s="11"/>
      <c r="E48" s="11"/>
      <c r="F48" s="12"/>
      <c r="G48" s="8">
        <f t="shared" si="5"/>
        <v>0</v>
      </c>
      <c r="H48" s="8">
        <f t="shared" si="1"/>
        <v>0</v>
      </c>
    </row>
    <row r="49" spans="1:8" ht="20.4">
      <c r="A49" s="13" t="s">
        <v>96</v>
      </c>
      <c r="B49" s="6" t="s">
        <v>97</v>
      </c>
      <c r="C49" s="7">
        <v>1</v>
      </c>
      <c r="D49" s="11"/>
      <c r="E49" s="11"/>
      <c r="F49" s="12"/>
      <c r="G49" s="8">
        <f t="shared" si="5"/>
        <v>0</v>
      </c>
      <c r="H49" s="8">
        <f t="shared" si="1"/>
        <v>0</v>
      </c>
    </row>
    <row r="50" spans="7:8" ht="15">
      <c r="G50" s="17">
        <f>SUM(G2:G49)</f>
        <v>0</v>
      </c>
      <c r="H50" s="17">
        <f t="shared" si="1"/>
        <v>0</v>
      </c>
    </row>
  </sheetData>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7"/>
  <sheetViews>
    <sheetView workbookViewId="0" topLeftCell="A1">
      <selection activeCell="B1" sqref="B1"/>
    </sheetView>
  </sheetViews>
  <sheetFormatPr defaultColWidth="9.140625" defaultRowHeight="15"/>
  <cols>
    <col min="1" max="1" width="12.421875" style="15" customWidth="1"/>
    <col min="2" max="2" width="55.140625" style="15" customWidth="1"/>
    <col min="3" max="3" width="6.28125" style="15" customWidth="1"/>
    <col min="4" max="5" width="9.28125" style="15" customWidth="1"/>
    <col min="6" max="6" width="14.7109375" style="16" customWidth="1"/>
    <col min="7" max="7" width="11.7109375" style="16" customWidth="1"/>
    <col min="8" max="8" width="12.00390625" style="16" customWidth="1"/>
  </cols>
  <sheetData>
    <row r="1" spans="1:8" ht="30.6">
      <c r="A1" s="3" t="s">
        <v>0</v>
      </c>
      <c r="B1" s="3" t="s">
        <v>1</v>
      </c>
      <c r="C1" s="3" t="s">
        <v>2</v>
      </c>
      <c r="D1" s="22" t="s">
        <v>208</v>
      </c>
      <c r="E1" s="22" t="s">
        <v>209</v>
      </c>
      <c r="F1" s="18" t="s">
        <v>3</v>
      </c>
      <c r="G1" s="4" t="s">
        <v>4</v>
      </c>
      <c r="H1" s="4" t="s">
        <v>5</v>
      </c>
    </row>
    <row r="2" spans="1:8" ht="81.6">
      <c r="A2" s="7" t="s">
        <v>98</v>
      </c>
      <c r="B2" s="7" t="s">
        <v>99</v>
      </c>
      <c r="C2" s="7">
        <v>1</v>
      </c>
      <c r="D2" s="11"/>
      <c r="E2" s="11"/>
      <c r="F2" s="12"/>
      <c r="G2" s="8">
        <f aca="true" t="shared" si="0" ref="G2:G5">C2*F2</f>
        <v>0</v>
      </c>
      <c r="H2" s="8">
        <f aca="true" t="shared" si="1" ref="H2:H5">G2*1.21</f>
        <v>0</v>
      </c>
    </row>
    <row r="3" spans="1:8" ht="40.8">
      <c r="A3" s="7" t="s">
        <v>68</v>
      </c>
      <c r="B3" s="7" t="s">
        <v>69</v>
      </c>
      <c r="C3" s="7">
        <v>1</v>
      </c>
      <c r="D3" s="11"/>
      <c r="E3" s="11"/>
      <c r="F3" s="12"/>
      <c r="G3" s="8">
        <f t="shared" si="0"/>
        <v>0</v>
      </c>
      <c r="H3" s="8">
        <f t="shared" si="1"/>
        <v>0</v>
      </c>
    </row>
    <row r="4" spans="1:8" ht="40.8">
      <c r="A4" s="7" t="s">
        <v>100</v>
      </c>
      <c r="B4" s="7" t="s">
        <v>71</v>
      </c>
      <c r="C4" s="7">
        <v>1</v>
      </c>
      <c r="D4" s="11"/>
      <c r="E4" s="11"/>
      <c r="F4" s="12"/>
      <c r="G4" s="8">
        <f t="shared" si="0"/>
        <v>0</v>
      </c>
      <c r="H4" s="8">
        <f t="shared" si="1"/>
        <v>0</v>
      </c>
    </row>
    <row r="5" spans="1:8" ht="20.4">
      <c r="A5" s="7" t="s">
        <v>101</v>
      </c>
      <c r="B5" s="7" t="s">
        <v>102</v>
      </c>
      <c r="C5" s="7">
        <v>1</v>
      </c>
      <c r="D5" s="11"/>
      <c r="E5" s="11"/>
      <c r="F5" s="12"/>
      <c r="G5" s="8">
        <f t="shared" si="0"/>
        <v>0</v>
      </c>
      <c r="H5" s="8">
        <f t="shared" si="1"/>
        <v>0</v>
      </c>
    </row>
    <row r="6" spans="1:8" ht="15">
      <c r="A6" s="7" t="s">
        <v>103</v>
      </c>
      <c r="B6" s="7" t="s">
        <v>104</v>
      </c>
      <c r="C6" s="7">
        <v>1</v>
      </c>
      <c r="D6" s="11"/>
      <c r="E6" s="11"/>
      <c r="F6" s="12"/>
      <c r="G6" s="8">
        <f aca="true" t="shared" si="2" ref="G6:G7">C6*F6</f>
        <v>0</v>
      </c>
      <c r="H6" s="8">
        <f aca="true" t="shared" si="3" ref="H6:H7">G6*1.21</f>
        <v>0</v>
      </c>
    </row>
    <row r="7" spans="1:8" ht="61.2">
      <c r="A7" s="5" t="s">
        <v>105</v>
      </c>
      <c r="B7" s="6" t="s">
        <v>77</v>
      </c>
      <c r="C7" s="7">
        <v>1</v>
      </c>
      <c r="D7" s="11"/>
      <c r="E7" s="11"/>
      <c r="F7" s="12"/>
      <c r="G7" s="8">
        <f t="shared" si="2"/>
        <v>0</v>
      </c>
      <c r="H7" s="8">
        <f t="shared" si="3"/>
        <v>0</v>
      </c>
    </row>
    <row r="8" spans="1:8" ht="51">
      <c r="A8" s="5" t="s">
        <v>106</v>
      </c>
      <c r="B8" s="6" t="s">
        <v>79</v>
      </c>
      <c r="C8" s="7">
        <v>1</v>
      </c>
      <c r="D8" s="11"/>
      <c r="E8" s="11"/>
      <c r="F8" s="12"/>
      <c r="G8" s="8">
        <f aca="true" t="shared" si="4" ref="G8:G32">C8*F8</f>
        <v>0</v>
      </c>
      <c r="H8" s="8">
        <f aca="true" t="shared" si="5" ref="H8:H32">G8*1.21</f>
        <v>0</v>
      </c>
    </row>
    <row r="9" spans="1:8" ht="20.4">
      <c r="A9" s="5" t="s">
        <v>107</v>
      </c>
      <c r="B9" s="6" t="s">
        <v>81</v>
      </c>
      <c r="C9" s="7">
        <v>1</v>
      </c>
      <c r="D9" s="11"/>
      <c r="E9" s="11"/>
      <c r="F9" s="12"/>
      <c r="G9" s="8">
        <f t="shared" si="4"/>
        <v>0</v>
      </c>
      <c r="H9" s="8">
        <f t="shared" si="5"/>
        <v>0</v>
      </c>
    </row>
    <row r="10" spans="1:8" ht="71.4">
      <c r="A10" s="5" t="s">
        <v>108</v>
      </c>
      <c r="B10" s="6" t="s">
        <v>83</v>
      </c>
      <c r="C10" s="7">
        <v>1</v>
      </c>
      <c r="D10" s="11"/>
      <c r="E10" s="11"/>
      <c r="F10" s="12"/>
      <c r="G10" s="8">
        <f t="shared" si="4"/>
        <v>0</v>
      </c>
      <c r="H10" s="8">
        <f t="shared" si="5"/>
        <v>0</v>
      </c>
    </row>
    <row r="11" spans="1:8" ht="61.2">
      <c r="A11" s="5" t="s">
        <v>109</v>
      </c>
      <c r="B11" s="6" t="s">
        <v>85</v>
      </c>
      <c r="C11" s="7">
        <v>1</v>
      </c>
      <c r="D11" s="11"/>
      <c r="E11" s="11"/>
      <c r="F11" s="12"/>
      <c r="G11" s="8">
        <f t="shared" si="4"/>
        <v>0</v>
      </c>
      <c r="H11" s="8">
        <f t="shared" si="5"/>
        <v>0</v>
      </c>
    </row>
    <row r="12" spans="1:8" ht="61.2">
      <c r="A12" s="5" t="s">
        <v>110</v>
      </c>
      <c r="B12" s="6" t="s">
        <v>87</v>
      </c>
      <c r="C12" s="7">
        <v>1</v>
      </c>
      <c r="D12" s="11"/>
      <c r="E12" s="11"/>
      <c r="F12" s="12"/>
      <c r="G12" s="8">
        <f t="shared" si="4"/>
        <v>0</v>
      </c>
      <c r="H12" s="8">
        <f t="shared" si="5"/>
        <v>0</v>
      </c>
    </row>
    <row r="13" spans="1:8" ht="30.6">
      <c r="A13" s="7" t="s">
        <v>111</v>
      </c>
      <c r="B13" s="14" t="s">
        <v>112</v>
      </c>
      <c r="C13" s="7">
        <v>1</v>
      </c>
      <c r="D13" s="11"/>
      <c r="E13" s="11"/>
      <c r="F13" s="12"/>
      <c r="G13" s="8">
        <f t="shared" si="4"/>
        <v>0</v>
      </c>
      <c r="H13" s="8">
        <f t="shared" si="5"/>
        <v>0</v>
      </c>
    </row>
    <row r="14" spans="1:8" ht="30.6">
      <c r="A14" s="7" t="s">
        <v>113</v>
      </c>
      <c r="B14" s="14" t="s">
        <v>114</v>
      </c>
      <c r="C14" s="7">
        <v>2</v>
      </c>
      <c r="D14" s="11"/>
      <c r="E14" s="11"/>
      <c r="F14" s="12"/>
      <c r="G14" s="8">
        <f t="shared" si="4"/>
        <v>0</v>
      </c>
      <c r="H14" s="8">
        <f t="shared" si="5"/>
        <v>0</v>
      </c>
    </row>
    <row r="15" spans="1:8" ht="20.4">
      <c r="A15" s="25" t="s">
        <v>115</v>
      </c>
      <c r="B15" s="25"/>
      <c r="C15" s="25"/>
      <c r="D15" s="30"/>
      <c r="E15" s="30"/>
      <c r="F15" s="31"/>
      <c r="G15" s="32"/>
      <c r="H15" s="32"/>
    </row>
    <row r="16" spans="1:8" ht="20.4">
      <c r="A16" s="7" t="s">
        <v>116</v>
      </c>
      <c r="B16" s="7" t="s">
        <v>117</v>
      </c>
      <c r="C16" s="7">
        <v>1</v>
      </c>
      <c r="D16" s="28"/>
      <c r="E16" s="28"/>
      <c r="F16" s="29"/>
      <c r="G16" s="8">
        <f t="shared" si="4"/>
        <v>0</v>
      </c>
      <c r="H16" s="8">
        <f t="shared" si="5"/>
        <v>0</v>
      </c>
    </row>
    <row r="17" spans="1:8" ht="39.6" customHeight="1">
      <c r="A17" s="7" t="s">
        <v>118</v>
      </c>
      <c r="B17" s="15" t="s">
        <v>119</v>
      </c>
      <c r="C17" s="7">
        <v>1</v>
      </c>
      <c r="D17" s="11"/>
      <c r="E17" s="11"/>
      <c r="F17" s="12"/>
      <c r="G17" s="8">
        <f t="shared" si="4"/>
        <v>0</v>
      </c>
      <c r="H17" s="8">
        <f t="shared" si="5"/>
        <v>0</v>
      </c>
    </row>
    <row r="18" spans="1:8" s="2" customFormat="1" ht="88.5" customHeight="1">
      <c r="A18" s="7" t="s">
        <v>120</v>
      </c>
      <c r="B18" s="7" t="s">
        <v>121</v>
      </c>
      <c r="C18" s="7">
        <v>35</v>
      </c>
      <c r="D18" s="11"/>
      <c r="E18" s="11"/>
      <c r="F18" s="12"/>
      <c r="G18" s="8">
        <f t="shared" si="4"/>
        <v>0</v>
      </c>
      <c r="H18" s="8">
        <f t="shared" si="5"/>
        <v>0</v>
      </c>
    </row>
    <row r="19" spans="1:8" ht="73.5" customHeight="1">
      <c r="A19" s="7" t="s">
        <v>122</v>
      </c>
      <c r="B19" s="7" t="s">
        <v>123</v>
      </c>
      <c r="C19" s="7">
        <v>1</v>
      </c>
      <c r="D19" s="11"/>
      <c r="E19" s="11"/>
      <c r="F19" s="12"/>
      <c r="G19" s="8">
        <f t="shared" si="4"/>
        <v>0</v>
      </c>
      <c r="H19" s="8">
        <f t="shared" si="5"/>
        <v>0</v>
      </c>
    </row>
    <row r="20" spans="1:8" ht="125.25" customHeight="1">
      <c r="A20" s="7" t="s">
        <v>124</v>
      </c>
      <c r="B20" s="7" t="s">
        <v>125</v>
      </c>
      <c r="C20" s="7">
        <v>1</v>
      </c>
      <c r="D20" s="11"/>
      <c r="E20" s="11"/>
      <c r="F20" s="12"/>
      <c r="G20" s="8">
        <f t="shared" si="4"/>
        <v>0</v>
      </c>
      <c r="H20" s="8">
        <f t="shared" si="5"/>
        <v>0</v>
      </c>
    </row>
    <row r="21" spans="1:8" ht="132.6">
      <c r="A21" s="7" t="s">
        <v>126</v>
      </c>
      <c r="B21" s="7" t="s">
        <v>127</v>
      </c>
      <c r="C21" s="7">
        <v>1</v>
      </c>
      <c r="D21" s="11"/>
      <c r="E21" s="11"/>
      <c r="F21" s="12"/>
      <c r="G21" s="8">
        <f t="shared" si="4"/>
        <v>0</v>
      </c>
      <c r="H21" s="8">
        <f t="shared" si="5"/>
        <v>0</v>
      </c>
    </row>
    <row r="22" spans="1:8" ht="91.8">
      <c r="A22" s="7" t="s">
        <v>128</v>
      </c>
      <c r="B22" s="7" t="s">
        <v>129</v>
      </c>
      <c r="C22" s="7">
        <v>1</v>
      </c>
      <c r="D22" s="11"/>
      <c r="E22" s="11"/>
      <c r="F22" s="12"/>
      <c r="G22" s="8">
        <f t="shared" si="4"/>
        <v>0</v>
      </c>
      <c r="H22" s="8">
        <f t="shared" si="5"/>
        <v>0</v>
      </c>
    </row>
    <row r="23" spans="1:8" ht="91.8">
      <c r="A23" s="7" t="s">
        <v>130</v>
      </c>
      <c r="B23" s="7" t="s">
        <v>131</v>
      </c>
      <c r="C23" s="7">
        <v>1</v>
      </c>
      <c r="D23" s="11"/>
      <c r="E23" s="11"/>
      <c r="F23" s="12"/>
      <c r="G23" s="8">
        <f t="shared" si="4"/>
        <v>0</v>
      </c>
      <c r="H23" s="8">
        <f t="shared" si="5"/>
        <v>0</v>
      </c>
    </row>
    <row r="24" spans="1:8" ht="93.75" customHeight="1">
      <c r="A24" s="7" t="s">
        <v>132</v>
      </c>
      <c r="B24" s="7" t="s">
        <v>133</v>
      </c>
      <c r="C24" s="7">
        <v>1</v>
      </c>
      <c r="D24" s="11"/>
      <c r="E24" s="11"/>
      <c r="F24" s="12"/>
      <c r="G24" s="8">
        <f t="shared" si="4"/>
        <v>0</v>
      </c>
      <c r="H24" s="8">
        <f t="shared" si="5"/>
        <v>0</v>
      </c>
    </row>
    <row r="25" spans="1:8" ht="20.4">
      <c r="A25" s="7" t="s">
        <v>134</v>
      </c>
      <c r="B25" s="7" t="s">
        <v>135</v>
      </c>
      <c r="C25" s="7">
        <v>1</v>
      </c>
      <c r="D25" s="11"/>
      <c r="E25" s="11"/>
      <c r="F25" s="12"/>
      <c r="G25" s="8">
        <f t="shared" si="4"/>
        <v>0</v>
      </c>
      <c r="H25" s="8">
        <f t="shared" si="5"/>
        <v>0</v>
      </c>
    </row>
    <row r="26" spans="1:8" ht="81.6">
      <c r="A26" s="7" t="s">
        <v>136</v>
      </c>
      <c r="B26" s="7" t="s">
        <v>137</v>
      </c>
      <c r="C26" s="7">
        <v>1</v>
      </c>
      <c r="D26" s="11"/>
      <c r="E26" s="11"/>
      <c r="F26" s="12"/>
      <c r="G26" s="8">
        <f t="shared" si="4"/>
        <v>0</v>
      </c>
      <c r="H26" s="8">
        <f t="shared" si="5"/>
        <v>0</v>
      </c>
    </row>
    <row r="27" spans="1:8" ht="357">
      <c r="A27" s="7" t="s">
        <v>138</v>
      </c>
      <c r="B27" s="7" t="s">
        <v>139</v>
      </c>
      <c r="C27" s="7">
        <v>1</v>
      </c>
      <c r="D27" s="11"/>
      <c r="E27" s="11"/>
      <c r="F27" s="12"/>
      <c r="G27" s="8">
        <f t="shared" si="4"/>
        <v>0</v>
      </c>
      <c r="H27" s="8">
        <f t="shared" si="5"/>
        <v>0</v>
      </c>
    </row>
    <row r="28" spans="1:8" ht="102">
      <c r="A28" s="7" t="s">
        <v>140</v>
      </c>
      <c r="B28" s="7" t="s">
        <v>141</v>
      </c>
      <c r="C28" s="7">
        <v>1</v>
      </c>
      <c r="D28" s="11"/>
      <c r="E28" s="11"/>
      <c r="F28" s="12"/>
      <c r="G28" s="8">
        <f t="shared" si="4"/>
        <v>0</v>
      </c>
      <c r="H28" s="8">
        <f t="shared" si="5"/>
        <v>0</v>
      </c>
    </row>
    <row r="29" spans="1:8" ht="91.8">
      <c r="A29" s="7" t="s">
        <v>142</v>
      </c>
      <c r="B29" s="7" t="s">
        <v>143</v>
      </c>
      <c r="C29" s="7">
        <v>1</v>
      </c>
      <c r="D29" s="11"/>
      <c r="E29" s="11"/>
      <c r="F29" s="12"/>
      <c r="G29" s="8">
        <f t="shared" si="4"/>
        <v>0</v>
      </c>
      <c r="H29" s="8">
        <f t="shared" si="5"/>
        <v>0</v>
      </c>
    </row>
    <row r="30" spans="1:8" ht="108" customHeight="1">
      <c r="A30" s="7" t="s">
        <v>144</v>
      </c>
      <c r="B30" s="7" t="s">
        <v>145</v>
      </c>
      <c r="C30" s="7">
        <v>20</v>
      </c>
      <c r="D30" s="11"/>
      <c r="E30" s="11"/>
      <c r="F30" s="12"/>
      <c r="G30" s="8">
        <f t="shared" si="4"/>
        <v>0</v>
      </c>
      <c r="H30" s="8">
        <f t="shared" si="5"/>
        <v>0</v>
      </c>
    </row>
    <row r="31" spans="1:8" ht="112.2">
      <c r="A31" s="7" t="s">
        <v>146</v>
      </c>
      <c r="B31" s="7" t="s">
        <v>147</v>
      </c>
      <c r="C31" s="7">
        <v>1</v>
      </c>
      <c r="D31" s="11"/>
      <c r="E31" s="11"/>
      <c r="F31" s="12"/>
      <c r="G31" s="8">
        <f t="shared" si="4"/>
        <v>0</v>
      </c>
      <c r="H31" s="8">
        <f t="shared" si="5"/>
        <v>0</v>
      </c>
    </row>
    <row r="32" spans="1:8" ht="91.8">
      <c r="A32" s="7" t="s">
        <v>148</v>
      </c>
      <c r="B32" s="7" t="s">
        <v>149</v>
      </c>
      <c r="C32" s="7">
        <v>1</v>
      </c>
      <c r="D32" s="11"/>
      <c r="E32" s="11"/>
      <c r="F32" s="12"/>
      <c r="G32" s="8">
        <f t="shared" si="4"/>
        <v>0</v>
      </c>
      <c r="H32" s="8">
        <f t="shared" si="5"/>
        <v>0</v>
      </c>
    </row>
    <row r="33" spans="1:8" ht="30.6">
      <c r="A33" s="25" t="s">
        <v>150</v>
      </c>
      <c r="B33" s="25"/>
      <c r="C33" s="25"/>
      <c r="D33" s="25"/>
      <c r="E33" s="25"/>
      <c r="F33" s="32"/>
      <c r="G33" s="27"/>
      <c r="H33" s="27"/>
    </row>
    <row r="34" spans="1:8" ht="81.6">
      <c r="A34" s="7" t="s">
        <v>151</v>
      </c>
      <c r="B34" s="7" t="s">
        <v>152</v>
      </c>
      <c r="C34" s="7">
        <v>1</v>
      </c>
      <c r="D34" s="11"/>
      <c r="E34" s="11"/>
      <c r="F34" s="12"/>
      <c r="G34" s="8">
        <f aca="true" t="shared" si="6" ref="G34:G46">C34*F34</f>
        <v>0</v>
      </c>
      <c r="H34" s="8">
        <f aca="true" t="shared" si="7" ref="H34:H47">G34*1.21</f>
        <v>0</v>
      </c>
    </row>
    <row r="35" spans="1:8" ht="71.4">
      <c r="A35" s="7" t="s">
        <v>153</v>
      </c>
      <c r="B35" s="7" t="s">
        <v>154</v>
      </c>
      <c r="C35" s="7">
        <v>1</v>
      </c>
      <c r="D35" s="11"/>
      <c r="E35" s="11"/>
      <c r="F35" s="12"/>
      <c r="G35" s="8">
        <f t="shared" si="6"/>
        <v>0</v>
      </c>
      <c r="H35" s="8">
        <f t="shared" si="7"/>
        <v>0</v>
      </c>
    </row>
    <row r="36" spans="1:8" ht="15">
      <c r="A36" s="7" t="s">
        <v>155</v>
      </c>
      <c r="B36" s="7" t="s">
        <v>156</v>
      </c>
      <c r="C36" s="7">
        <v>1</v>
      </c>
      <c r="D36" s="11"/>
      <c r="E36" s="11"/>
      <c r="F36" s="12"/>
      <c r="G36" s="8">
        <f t="shared" si="6"/>
        <v>0</v>
      </c>
      <c r="H36" s="8">
        <f t="shared" si="7"/>
        <v>0</v>
      </c>
    </row>
    <row r="37" spans="1:8" ht="51">
      <c r="A37" s="7" t="s">
        <v>157</v>
      </c>
      <c r="B37" s="7" t="s">
        <v>158</v>
      </c>
      <c r="C37" s="7">
        <v>1</v>
      </c>
      <c r="D37" s="11"/>
      <c r="E37" s="11"/>
      <c r="F37" s="12"/>
      <c r="G37" s="8">
        <f t="shared" si="6"/>
        <v>0</v>
      </c>
      <c r="H37" s="8">
        <f t="shared" si="7"/>
        <v>0</v>
      </c>
    </row>
    <row r="38" spans="1:8" ht="40.8">
      <c r="A38" s="7" t="s">
        <v>159</v>
      </c>
      <c r="B38" s="7" t="s">
        <v>160</v>
      </c>
      <c r="C38" s="7">
        <v>1</v>
      </c>
      <c r="D38" s="11"/>
      <c r="E38" s="11"/>
      <c r="F38" s="12"/>
      <c r="G38" s="8">
        <f t="shared" si="6"/>
        <v>0</v>
      </c>
      <c r="H38" s="8">
        <f t="shared" si="7"/>
        <v>0</v>
      </c>
    </row>
    <row r="39" spans="1:8" ht="91.8">
      <c r="A39" s="7" t="s">
        <v>161</v>
      </c>
      <c r="B39" s="7" t="s">
        <v>162</v>
      </c>
      <c r="C39" s="7">
        <v>1</v>
      </c>
      <c r="D39" s="11"/>
      <c r="E39" s="11"/>
      <c r="F39" s="12"/>
      <c r="G39" s="8">
        <f t="shared" si="6"/>
        <v>0</v>
      </c>
      <c r="H39" s="8">
        <f t="shared" si="7"/>
        <v>0</v>
      </c>
    </row>
    <row r="40" spans="1:8" ht="40.8">
      <c r="A40" s="7" t="s">
        <v>163</v>
      </c>
      <c r="B40" s="7" t="s">
        <v>164</v>
      </c>
      <c r="C40" s="7">
        <v>3</v>
      </c>
      <c r="D40" s="11"/>
      <c r="E40" s="11"/>
      <c r="F40" s="12"/>
      <c r="G40" s="8">
        <f t="shared" si="6"/>
        <v>0</v>
      </c>
      <c r="H40" s="8">
        <f t="shared" si="7"/>
        <v>0</v>
      </c>
    </row>
    <row r="41" spans="1:8" ht="91.8">
      <c r="A41" s="7" t="s">
        <v>165</v>
      </c>
      <c r="B41" s="7" t="s">
        <v>166</v>
      </c>
      <c r="C41" s="7">
        <v>1</v>
      </c>
      <c r="D41" s="11"/>
      <c r="E41" s="11"/>
      <c r="F41" s="12"/>
      <c r="G41" s="8">
        <f t="shared" si="6"/>
        <v>0</v>
      </c>
      <c r="H41" s="8">
        <f t="shared" si="7"/>
        <v>0</v>
      </c>
    </row>
    <row r="42" spans="1:8" ht="102">
      <c r="A42" s="7" t="s">
        <v>167</v>
      </c>
      <c r="B42" s="7" t="s">
        <v>168</v>
      </c>
      <c r="C42" s="7">
        <v>20</v>
      </c>
      <c r="D42" s="11"/>
      <c r="E42" s="11"/>
      <c r="F42" s="12"/>
      <c r="G42" s="8">
        <f t="shared" si="6"/>
        <v>0</v>
      </c>
      <c r="H42" s="8">
        <f t="shared" si="7"/>
        <v>0</v>
      </c>
    </row>
    <row r="43" spans="1:8" ht="40.8">
      <c r="A43" s="7" t="s">
        <v>169</v>
      </c>
      <c r="B43" s="7" t="s">
        <v>170</v>
      </c>
      <c r="C43" s="7">
        <v>20</v>
      </c>
      <c r="D43" s="11"/>
      <c r="E43" s="11"/>
      <c r="F43" s="12"/>
      <c r="G43" s="8">
        <f t="shared" si="6"/>
        <v>0</v>
      </c>
      <c r="H43" s="8">
        <f t="shared" si="7"/>
        <v>0</v>
      </c>
    </row>
    <row r="44" spans="1:8" ht="51">
      <c r="A44" s="7" t="s">
        <v>171</v>
      </c>
      <c r="B44" s="7" t="s">
        <v>172</v>
      </c>
      <c r="C44" s="7">
        <v>1</v>
      </c>
      <c r="D44" s="11"/>
      <c r="E44" s="11"/>
      <c r="F44" s="12"/>
      <c r="G44" s="8">
        <f t="shared" si="6"/>
        <v>0</v>
      </c>
      <c r="H44" s="8">
        <f t="shared" si="7"/>
        <v>0</v>
      </c>
    </row>
    <row r="45" spans="1:8" ht="40.8">
      <c r="A45" s="7" t="s">
        <v>173</v>
      </c>
      <c r="B45" s="7" t="s">
        <v>174</v>
      </c>
      <c r="C45" s="7">
        <v>10</v>
      </c>
      <c r="D45" s="11"/>
      <c r="E45" s="11"/>
      <c r="F45" s="12"/>
      <c r="G45" s="8">
        <f t="shared" si="6"/>
        <v>0</v>
      </c>
      <c r="H45" s="8">
        <f t="shared" si="7"/>
        <v>0</v>
      </c>
    </row>
    <row r="46" spans="1:8" ht="61.2">
      <c r="A46" s="7" t="s">
        <v>175</v>
      </c>
      <c r="B46" s="7" t="s">
        <v>176</v>
      </c>
      <c r="C46" s="7">
        <v>10</v>
      </c>
      <c r="D46" s="11"/>
      <c r="E46" s="11"/>
      <c r="F46" s="12"/>
      <c r="G46" s="8">
        <f t="shared" si="6"/>
        <v>0</v>
      </c>
      <c r="H46" s="8">
        <f t="shared" si="7"/>
        <v>0</v>
      </c>
    </row>
    <row r="47" spans="7:8" ht="15">
      <c r="G47" s="18">
        <f>SUM(G2:G46)</f>
        <v>0</v>
      </c>
      <c r="H47" s="18">
        <f t="shared" si="7"/>
        <v>0</v>
      </c>
    </row>
  </sheetData>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tabSelected="1" workbookViewId="0" topLeftCell="A1">
      <selection activeCell="B1" sqref="B1"/>
    </sheetView>
  </sheetViews>
  <sheetFormatPr defaultColWidth="9.140625" defaultRowHeight="15"/>
  <cols>
    <col min="1" max="1" width="19.8515625" style="19" customWidth="1"/>
    <col min="2" max="2" width="47.28125" style="35" customWidth="1"/>
    <col min="3" max="3" width="6.421875" style="19" customWidth="1"/>
    <col min="4" max="5" width="10.140625" style="19" customWidth="1"/>
    <col min="6" max="6" width="12.28125" style="19" customWidth="1"/>
    <col min="7" max="7" width="11.28125" style="19" customWidth="1"/>
    <col min="8" max="8" width="11.421875" style="19" customWidth="1"/>
  </cols>
  <sheetData>
    <row r="1" spans="1:8" ht="30.6">
      <c r="A1" s="3" t="s">
        <v>0</v>
      </c>
      <c r="B1" s="3" t="s">
        <v>1</v>
      </c>
      <c r="C1" s="3" t="s">
        <v>2</v>
      </c>
      <c r="D1" s="10" t="s">
        <v>208</v>
      </c>
      <c r="E1" s="10" t="s">
        <v>209</v>
      </c>
      <c r="F1" s="18" t="s">
        <v>3</v>
      </c>
      <c r="G1" s="4" t="s">
        <v>4</v>
      </c>
      <c r="H1" s="4" t="s">
        <v>5</v>
      </c>
    </row>
    <row r="2" spans="1:8" ht="15">
      <c r="A2" s="7" t="s">
        <v>177</v>
      </c>
      <c r="B2" s="7" t="s">
        <v>178</v>
      </c>
      <c r="C2" s="7">
        <v>1</v>
      </c>
      <c r="D2" s="11"/>
      <c r="E2" s="11"/>
      <c r="F2" s="12"/>
      <c r="G2" s="8">
        <f>C2*F2</f>
        <v>0</v>
      </c>
      <c r="H2" s="8">
        <f>G2*1.21</f>
        <v>0</v>
      </c>
    </row>
    <row r="3" spans="1:8" ht="15">
      <c r="A3" s="7" t="s">
        <v>179</v>
      </c>
      <c r="B3" s="7" t="s">
        <v>180</v>
      </c>
      <c r="C3" s="7">
        <v>1</v>
      </c>
      <c r="D3" s="11"/>
      <c r="E3" s="11"/>
      <c r="F3" s="12"/>
      <c r="G3" s="8">
        <f aca="true" t="shared" si="0" ref="G3:G21">C3*F3</f>
        <v>0</v>
      </c>
      <c r="H3" s="8">
        <f aca="true" t="shared" si="1" ref="H3:H22">G3*1.21</f>
        <v>0</v>
      </c>
    </row>
    <row r="4" spans="1:8" ht="40.8">
      <c r="A4" s="7" t="s">
        <v>181</v>
      </c>
      <c r="B4" s="7" t="s">
        <v>182</v>
      </c>
      <c r="C4" s="7">
        <v>15</v>
      </c>
      <c r="D4" s="11"/>
      <c r="E4" s="11"/>
      <c r="F4" s="12"/>
      <c r="G4" s="8">
        <f t="shared" si="0"/>
        <v>0</v>
      </c>
      <c r="H4" s="8">
        <f t="shared" si="1"/>
        <v>0</v>
      </c>
    </row>
    <row r="5" spans="1:8" ht="15">
      <c r="A5" s="7" t="s">
        <v>183</v>
      </c>
      <c r="B5" s="7" t="s">
        <v>184</v>
      </c>
      <c r="C5" s="7">
        <v>30</v>
      </c>
      <c r="D5" s="11"/>
      <c r="E5" s="11"/>
      <c r="F5" s="12"/>
      <c r="G5" s="8">
        <f t="shared" si="0"/>
        <v>0</v>
      </c>
      <c r="H5" s="8">
        <f t="shared" si="1"/>
        <v>0</v>
      </c>
    </row>
    <row r="6" spans="1:8" ht="91.8">
      <c r="A6" s="7" t="s">
        <v>185</v>
      </c>
      <c r="B6" s="7" t="s">
        <v>186</v>
      </c>
      <c r="C6" s="7">
        <v>1</v>
      </c>
      <c r="D6" s="11"/>
      <c r="E6" s="11"/>
      <c r="F6" s="12"/>
      <c r="G6" s="8">
        <f t="shared" si="0"/>
        <v>0</v>
      </c>
      <c r="H6" s="8">
        <f t="shared" si="1"/>
        <v>0</v>
      </c>
    </row>
    <row r="7" spans="1:8" ht="20.4">
      <c r="A7" s="7" t="s">
        <v>187</v>
      </c>
      <c r="B7" s="7" t="s">
        <v>188</v>
      </c>
      <c r="C7" s="7">
        <v>1</v>
      </c>
      <c r="D7" s="11"/>
      <c r="E7" s="11"/>
      <c r="F7" s="12"/>
      <c r="G7" s="8">
        <f t="shared" si="0"/>
        <v>0</v>
      </c>
      <c r="H7" s="8">
        <f t="shared" si="1"/>
        <v>0</v>
      </c>
    </row>
    <row r="8" spans="1:8" ht="40.8">
      <c r="A8" s="7" t="s">
        <v>189</v>
      </c>
      <c r="B8" s="33" t="s">
        <v>190</v>
      </c>
      <c r="C8" s="7">
        <v>1</v>
      </c>
      <c r="D8" s="11"/>
      <c r="E8" s="11"/>
      <c r="F8" s="12"/>
      <c r="G8" s="8">
        <f t="shared" si="0"/>
        <v>0</v>
      </c>
      <c r="H8" s="8">
        <f t="shared" si="1"/>
        <v>0</v>
      </c>
    </row>
    <row r="9" spans="1:8" ht="15">
      <c r="A9" s="7" t="s">
        <v>191</v>
      </c>
      <c r="B9" s="7" t="s">
        <v>192</v>
      </c>
      <c r="C9" s="7">
        <v>1</v>
      </c>
      <c r="D9" s="11"/>
      <c r="E9" s="11"/>
      <c r="F9" s="12"/>
      <c r="G9" s="8">
        <f aca="true" t="shared" si="2" ref="G9:G14">C9*F9</f>
        <v>0</v>
      </c>
      <c r="H9" s="8">
        <f aca="true" t="shared" si="3" ref="H9:H14">G9*1.21</f>
        <v>0</v>
      </c>
    </row>
    <row r="10" spans="1:8" ht="51">
      <c r="A10" s="7" t="s">
        <v>193</v>
      </c>
      <c r="B10" s="6" t="s">
        <v>194</v>
      </c>
      <c r="C10" s="7">
        <v>1</v>
      </c>
      <c r="D10" s="11"/>
      <c r="E10" s="11"/>
      <c r="F10" s="12"/>
      <c r="G10" s="8">
        <f t="shared" si="2"/>
        <v>0</v>
      </c>
      <c r="H10" s="8">
        <f t="shared" si="3"/>
        <v>0</v>
      </c>
    </row>
    <row r="11" spans="1:8" ht="71.4">
      <c r="A11" s="7" t="s">
        <v>195</v>
      </c>
      <c r="B11" s="34" t="s">
        <v>196</v>
      </c>
      <c r="C11" s="7">
        <v>30</v>
      </c>
      <c r="D11" s="11"/>
      <c r="E11" s="11"/>
      <c r="F11" s="12"/>
      <c r="G11" s="8">
        <f t="shared" si="2"/>
        <v>0</v>
      </c>
      <c r="H11" s="8">
        <f t="shared" si="3"/>
        <v>0</v>
      </c>
    </row>
    <row r="12" spans="1:8" ht="20.4">
      <c r="A12" s="7" t="s">
        <v>187</v>
      </c>
      <c r="B12" s="7" t="s">
        <v>188</v>
      </c>
      <c r="C12" s="7">
        <v>30</v>
      </c>
      <c r="D12" s="11"/>
      <c r="E12" s="11"/>
      <c r="F12" s="12"/>
      <c r="G12" s="8">
        <f t="shared" si="2"/>
        <v>0</v>
      </c>
      <c r="H12" s="8">
        <f t="shared" si="3"/>
        <v>0</v>
      </c>
    </row>
    <row r="13" spans="1:8" ht="40.8">
      <c r="A13" s="7" t="s">
        <v>197</v>
      </c>
      <c r="B13" s="33" t="s">
        <v>190</v>
      </c>
      <c r="C13" s="7">
        <v>30</v>
      </c>
      <c r="D13" s="11"/>
      <c r="E13" s="11"/>
      <c r="F13" s="12"/>
      <c r="G13" s="8">
        <f t="shared" si="2"/>
        <v>0</v>
      </c>
      <c r="H13" s="8">
        <f t="shared" si="3"/>
        <v>0</v>
      </c>
    </row>
    <row r="14" spans="1:8" ht="51">
      <c r="A14" s="7" t="s">
        <v>198</v>
      </c>
      <c r="B14" s="6" t="s">
        <v>194</v>
      </c>
      <c r="C14" s="7">
        <v>30</v>
      </c>
      <c r="D14" s="11"/>
      <c r="E14" s="11"/>
      <c r="F14" s="12"/>
      <c r="G14" s="8">
        <f t="shared" si="2"/>
        <v>0</v>
      </c>
      <c r="H14" s="8">
        <f t="shared" si="3"/>
        <v>0</v>
      </c>
    </row>
    <row r="15" spans="1:8" ht="30.6">
      <c r="A15" s="7" t="s">
        <v>199</v>
      </c>
      <c r="B15" s="14" t="s">
        <v>200</v>
      </c>
      <c r="C15" s="7">
        <v>1</v>
      </c>
      <c r="D15" s="11"/>
      <c r="E15" s="11"/>
      <c r="F15" s="12"/>
      <c r="G15" s="8">
        <f t="shared" si="0"/>
        <v>0</v>
      </c>
      <c r="H15" s="8">
        <f t="shared" si="1"/>
        <v>0</v>
      </c>
    </row>
    <row r="16" spans="1:8" ht="20.4">
      <c r="A16" s="7" t="s">
        <v>201</v>
      </c>
      <c r="B16" s="7" t="s">
        <v>202</v>
      </c>
      <c r="C16" s="7">
        <v>1</v>
      </c>
      <c r="D16" s="11"/>
      <c r="E16" s="11"/>
      <c r="F16" s="12"/>
      <c r="G16" s="8">
        <f t="shared" si="0"/>
        <v>0</v>
      </c>
      <c r="H16" s="8">
        <f t="shared" si="1"/>
        <v>0</v>
      </c>
    </row>
    <row r="17" spans="1:8" ht="30.6">
      <c r="A17" s="13" t="s">
        <v>203</v>
      </c>
      <c r="B17" s="6" t="s">
        <v>93</v>
      </c>
      <c r="C17" s="7">
        <v>1</v>
      </c>
      <c r="D17" s="11"/>
      <c r="E17" s="11"/>
      <c r="F17" s="12"/>
      <c r="G17" s="8">
        <f t="shared" si="0"/>
        <v>0</v>
      </c>
      <c r="H17" s="8">
        <f t="shared" si="1"/>
        <v>0</v>
      </c>
    </row>
    <row r="18" spans="1:8" ht="20.4">
      <c r="A18" s="13" t="s">
        <v>94</v>
      </c>
      <c r="B18" s="6" t="s">
        <v>95</v>
      </c>
      <c r="C18" s="7">
        <v>1</v>
      </c>
      <c r="D18" s="11"/>
      <c r="E18" s="11"/>
      <c r="F18" s="12"/>
      <c r="G18" s="20">
        <f t="shared" si="0"/>
        <v>0</v>
      </c>
      <c r="H18" s="20">
        <f t="shared" si="1"/>
        <v>0</v>
      </c>
    </row>
    <row r="19" spans="1:9" ht="20.4">
      <c r="A19" s="13" t="s">
        <v>96</v>
      </c>
      <c r="B19" s="6" t="s">
        <v>210</v>
      </c>
      <c r="C19" s="7">
        <v>1</v>
      </c>
      <c r="D19" s="11"/>
      <c r="E19" s="11"/>
      <c r="F19" s="12"/>
      <c r="G19" s="20">
        <f t="shared" si="0"/>
        <v>0</v>
      </c>
      <c r="H19" s="20">
        <f t="shared" si="1"/>
        <v>0</v>
      </c>
      <c r="I19" s="21"/>
    </row>
    <row r="20" spans="1:8" ht="30.6">
      <c r="A20" s="7" t="s">
        <v>204</v>
      </c>
      <c r="B20" s="7" t="s">
        <v>205</v>
      </c>
      <c r="C20" s="7">
        <v>1</v>
      </c>
      <c r="D20" s="11"/>
      <c r="E20" s="11"/>
      <c r="F20" s="12"/>
      <c r="G20" s="8">
        <f>C20*F20</f>
        <v>0</v>
      </c>
      <c r="H20" s="8">
        <f>G20*1.21</f>
        <v>0</v>
      </c>
    </row>
    <row r="21" spans="1:8" ht="30.6">
      <c r="A21" s="14" t="s">
        <v>206</v>
      </c>
      <c r="B21" s="14" t="s">
        <v>207</v>
      </c>
      <c r="C21" s="7">
        <v>1</v>
      </c>
      <c r="D21" s="11"/>
      <c r="E21" s="11"/>
      <c r="F21" s="12"/>
      <c r="G21" s="20">
        <f t="shared" si="0"/>
        <v>0</v>
      </c>
      <c r="H21" s="20">
        <f t="shared" si="1"/>
        <v>0</v>
      </c>
    </row>
    <row r="22" spans="7:8" ht="15">
      <c r="G22" s="18">
        <f>SUM(G2:G21)</f>
        <v>0</v>
      </c>
      <c r="H22" s="18">
        <f t="shared" si="1"/>
        <v>0</v>
      </c>
    </row>
    <row r="23" spans="1:8" ht="15">
      <c r="A23" s="2"/>
      <c r="B23" s="36"/>
      <c r="C23" s="2"/>
      <c r="D23" s="2"/>
      <c r="E23" s="2"/>
      <c r="F23" s="2"/>
      <c r="G23" s="2"/>
      <c r="H23" s="2"/>
    </row>
    <row r="24" spans="1:8" ht="15">
      <c r="A24" s="2"/>
      <c r="B24" s="36"/>
      <c r="C24" s="2"/>
      <c r="D24" s="2"/>
      <c r="E24" s="2"/>
      <c r="F24" s="2"/>
      <c r="G24" s="2"/>
      <c r="H24" s="2"/>
    </row>
    <row r="25" spans="1:8" ht="15">
      <c r="A25" s="2"/>
      <c r="B25" s="36"/>
      <c r="C25" s="2"/>
      <c r="D25" s="2"/>
      <c r="E25" s="2"/>
      <c r="F25" s="2"/>
      <c r="G25" s="2"/>
      <c r="H25" s="2"/>
    </row>
    <row r="26" spans="1:8" ht="15">
      <c r="A26" s="2"/>
      <c r="B26" s="36"/>
      <c r="C26" s="2"/>
      <c r="D26" s="2"/>
      <c r="E26" s="2"/>
      <c r="F26" s="2"/>
      <c r="G26" s="2"/>
      <c r="H26" s="2"/>
    </row>
  </sheetData>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Lubor Bárta</dc:creator>
  <cp:keywords/>
  <dc:description/>
  <cp:lastModifiedBy>Lubor Bárta</cp:lastModifiedBy>
  <cp:lastPrinted>2018-03-12T09:43:45Z</cp:lastPrinted>
  <dcterms:created xsi:type="dcterms:W3CDTF">2016-06-09T07:42:22Z</dcterms:created>
  <dcterms:modified xsi:type="dcterms:W3CDTF">2018-03-12T09:44:47Z</dcterms:modified>
  <cp:category/>
  <cp:version/>
  <cp:contentType/>
  <cp:contentStatus/>
</cp:coreProperties>
</file>